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家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<sst xmlns="http://schemas.openxmlformats.org/spreadsheetml/2006/main" count="227" uniqueCount="139">
  <si>
    <t>2024年新建改建路段服务区营运设施设备采购及安装项目家具采购清单</t>
  </si>
  <si>
    <t>单位：元</t>
  </si>
  <si>
    <t>序号</t>
  </si>
  <si>
    <t>区域</t>
  </si>
  <si>
    <t>设施设备名称</t>
  </si>
  <si>
    <t>项目特征</t>
  </si>
  <si>
    <t>八里河</t>
  </si>
  <si>
    <t>蔡村</t>
  </si>
  <si>
    <t>迎河</t>
  </si>
  <si>
    <t>洪林</t>
  </si>
  <si>
    <t>临泉西</t>
  </si>
  <si>
    <t>楚店</t>
  </si>
  <si>
    <t>新竹</t>
  </si>
  <si>
    <t>合计数量</t>
  </si>
  <si>
    <t>单位</t>
  </si>
  <si>
    <t>单价
（含税）</t>
  </si>
  <si>
    <t>合价
（含税）</t>
  </si>
  <si>
    <t>参考图片</t>
  </si>
  <si>
    <t>办公区域</t>
  </si>
  <si>
    <t>办公桌</t>
  </si>
  <si>
    <t xml:space="preserve">规格：1400*700*760                              1.基材：采用E1级高密度板；   
2.面材：采用》0.6mm厚AAA级木皮，实木封边;      3.（易涂宝牌、大宝牌、华润牌）环保型聚脂漆表面油漆，经嵌补、磨光、上色，五遍底漆、三遍面漆等九道磨褪工艺制成，产品色泽一致；                                     4、框架：实木框架，符合国家检测标准。                                  5、（BMB、索驰、海蒂诗、海福）五金配件，阻尼门铰。  </t>
  </si>
  <si>
    <t>张</t>
  </si>
  <si>
    <t>椅子</t>
  </si>
  <si>
    <t xml:space="preserve">规格：500*580*1080                          
1.面料：采用牛皮，厚度在 1.2— 1.8mm 之间；                                      2.泡棉：PU定型泡棉。                                     3.油漆：采用（易涂宝牌、大宝牌、华润牌）环保型聚脂漆表面油漆.                       
4.框架：不锈钢椅腿》1.5mm
</t>
  </si>
  <si>
    <t>把</t>
  </si>
  <si>
    <t>会议桌</t>
  </si>
  <si>
    <t>1200*500*750 可移动折叠，拼装式           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   进油漆工艺，五底三面，透明度高、附着力强，涂层亮度均匀不褪色，色泽柔和，手感良好。                                                             4、五    金： 优质五金配件</t>
  </si>
  <si>
    <t>1200*500*750 可移动折叠，拼装式</t>
  </si>
  <si>
    <t>会议椅</t>
  </si>
  <si>
    <t>1、面    料：座、背采用优质西皮覆面，经筛选和特殊处理，具有虻孔少、皮质细腻、透气性能好、耐腐蚀等特点，长时间使用，不松弛，无断裂。
2、泡   绵：采用高密度PU成型发泡泡棉、及高密度裁切发泡泡棉，反复坐压，不变形、不塌陷，防火性能优，阻燃性能良好。
3、脚    架：钢制脚架，强度高、韧性好。</t>
  </si>
  <si>
    <t>两门文件柜</t>
  </si>
  <si>
    <t>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</si>
  <si>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组</t>
  </si>
  <si>
    <t>档案柜</t>
  </si>
  <si>
    <t>基材：材质为上海宝钢优质冷轧钢板厚度8mm，必须先酸洗磷化处理后再进行静电粉末喷涂，立邦优质品牌喷粉，十道防锈处理，
配件：优质五金配件，均为不锈钢或镀铬件，其技术要求都符合国家、行业相关标准。
要求：所有加工部位形状规整，无残留飞边、毛剌等。结合部位无松动现象。板材及家具零部件的外表面没有刃角。制作时打磨平整、光滑</t>
  </si>
  <si>
    <t>保险柜</t>
  </si>
  <si>
    <t>规格：800*490*420(虎牌、爱普、盾牌）材质：钢制
箱体钢板厚度: 6mm，箱体门板厚度: 10mm；
保险柜开启方式: 电子，重量不少于50kg；</t>
  </si>
  <si>
    <t>个</t>
  </si>
  <si>
    <t>三门
办公书柜</t>
  </si>
  <si>
    <t>1600*400*850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</t>
  </si>
  <si>
    <t>长茶几</t>
  </si>
  <si>
    <t>1200*600*4501、基材：采用“福人”或同等级E1级中密度纤维板，经过防虫、防腐等化学处理，持久不变形。2、饰面：表面采用≥0.5mm厚木皮饰面，木皮宽度≥200mm，含水率≤10%，甲醛释放量≤0.2mg/L；。3、面漆：采用“易涂宝”或同等级优质油漆。</t>
  </si>
  <si>
    <t>茶水柜</t>
  </si>
  <si>
    <t>800*400*850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5、胶粘剂：采用优质白乳胶，游离甲醛含量≤0.10g/kg，符合GB18583-2008《室内装饰装修材料  胶粘剂总有害物质限量》标准。6、五金配件：采用“海蒂诗、BMB、DTC”或同等级导轨、铰链、锁等优质五金配件。</t>
  </si>
  <si>
    <t>办公沙发（1+1+3）</t>
  </si>
  <si>
    <t>1.框架为全实木橡木具有硬度高，密度大，承受力强，选材无结疤，腐朽等现象；2.座面与靠背基材：采用“福人”或同等级E1级中密度纤维板，经过防虫、防腐等化学处理，持久不变形。3.表面做软包扪优质环保皮；采用优质西皮，厚度1.1mm，皮革面料的干摩擦牢度≥4级，皮革涂层粘着牢度≥3.0N/10mm，可分解芳香胺未检出，皮革PH值4.0~6.0；经液氨多道浸色及防潮、防腐等工艺处理。4.海绵：采用“圣诺盟东亚”高密度定型海绵，密度为≥40kg/m³，回弹性能≥43%，压缩永久变形≤4.2%；理化性能符合国家现行标准。5.底漆：采用“大宝”或同等级优质油漆。6.面漆：采用“大宝”或同等级优质油漆。</t>
  </si>
  <si>
    <t>套</t>
  </si>
  <si>
    <t>L型办公桌</t>
  </si>
  <si>
    <t xml:space="preserve">1800*2000*760
1、贴面用材：优质一级0.6mm厚天然木皮贴面，经过防虫防腐处理，耐磨性好，纹理清晰自然，色泽一致，实木封边。
2、基材：优质E1级环保中密度纤维板，经过耐酸碱、防虫、防腐处理，含水率达到国家标准，抗弯力强，不易变形。各种物理、化学性能指标均达到国家相关标准。
3、油漆：优质水性环保聚酯漆，引用先进油漆工艺，五底三面，透明度高、附着力强，涂层亮度均匀不褪色，色泽柔和，手感良好。                                                             4、五金： 优质五金配件                                          
</t>
  </si>
  <si>
    <t>客房家具</t>
  </si>
  <si>
    <t>客房衣柜</t>
  </si>
  <si>
    <t>1600*400*2000mm
框架：1.8cm厚E1级别颗粒板制作，
五金铰链：优质缓冲铰链，开合力度均衡。</t>
  </si>
  <si>
    <t>客房床</t>
  </si>
  <si>
    <t>床箱：1200*2000*260mm
床头及框架：E1实木多层板级，
床头软包：优质PU皮</t>
  </si>
  <si>
    <t>1.2米床垫</t>
  </si>
  <si>
    <t>厚度200mm
1.独立弹簧：优质碳素钢高弹圆簧制成；                        
2.环保热熔棉：棉纤维高温消毒；
3.家具专用天然细棉麻阻燃布艺，亲肤面料，席梦思棕：3E环保棕；     
4.床垫软硬度: 软硬两用；
5.与所配平板床相匹配。</t>
  </si>
  <si>
    <t>床头柜</t>
  </si>
  <si>
    <t>500*400*500mm
床头柜：E1级实木多层板
（颜色与床匹配）</t>
  </si>
  <si>
    <t>电视柜组合</t>
  </si>
  <si>
    <t>1800*740*400mm（含图片款式方凳）
  框架：1.8cm厚E1级别实木多层板制作（桌面厚度2.5cm）
五金铰链：优质缓冲铰链，开合力度均衡。方凳：实木多层板框架、pu软包。</t>
  </si>
  <si>
    <t>客房其他</t>
  </si>
  <si>
    <t>客房布草</t>
  </si>
  <si>
    <t>客房布草一套含如下：1.2m床全棉40支单喷纯白贡缎床单（四件套）一套，全棉防羽布整张棉四季被（190*220 5.4斤）一条，优质300克/平方保护垫（150*200）一条，全棉1000克羽绒枕芯二个。</t>
  </si>
  <si>
    <t>餐厅家具</t>
  </si>
  <si>
    <t>餐厅四人位长桌</t>
  </si>
  <si>
    <t>1200*600*750mm
桌面：4.5cm厚松木；
桌腿：优质碳素钢架；
桌面颜色可选。
油漆：环保油漆，五底三面工艺；</t>
  </si>
  <si>
    <t>餐厅椅子</t>
  </si>
  <si>
    <t>580*550*770mm
材质：白蜡木；
水性环保油漆，无异味；
坐板包覆油蜡皮，颜色可选。</t>
  </si>
  <si>
    <t>两人位方桌</t>
  </si>
  <si>
    <t>600*600*750mm
桌面：4.5cm厚松木；
桌腿：优质碳素钢架；
油漆：环保油漆，五底三面工艺；
桌面颜色可选。</t>
  </si>
  <si>
    <t>四人位圆桌</t>
  </si>
  <si>
    <t>直径1000mm高度750mm
桌面采用4.5cm厚松木制作，桌腿采用优质碳素钢架，三角铁艺底部设计，
油漆：环保油漆，五底三面工艺；
桌面颜色可选。</t>
  </si>
  <si>
    <t>包厢家具</t>
  </si>
  <si>
    <t>包厢棋牌桌（一桌四椅）</t>
  </si>
  <si>
    <t>桌800*800*750mm
桌主体框架：橡木制作；              
桌面：实木多层板贴木皮，拼花工艺；                                  
油漆：环保油漆，五底三面工艺；
椅：常规尺寸、实木框架；              
坐板：坐板靠包加一层海绵棉麻坐垫</t>
  </si>
  <si>
    <t>备餐台</t>
  </si>
  <si>
    <t>1200*350*900mm
主体框架：白蜡木
油漆：环保台湾嘉宝莉油漆，五底三面工艺；无异味，</t>
  </si>
  <si>
    <t>圆桌（12人位）</t>
  </si>
  <si>
    <t>直径2m（手动）
电动转盘；                 
主体框架：板木结合；              
台面、转盘：实木多层板贴白蜡木皮开放漆；         
围板内：实木多层板贴白蜡木皮；                   
油漆：环保油漆，五底三面工艺；</t>
  </si>
  <si>
    <t>580*480*1000mm
主体框架：橡木框架；              
坐板：坐板加一层海绵棉麻坐垫。
油漆：环保油漆，五底三面工艺；</t>
  </si>
  <si>
    <t>休闲桌椅（1桌2椅）</t>
  </si>
  <si>
    <t>茶几600mm直径，600mm高。
单人椅：610*730*770mm
茶几为全实木制作，环保净味油漆，环保无异味。单人沙发椅框架：实木。高弹海绵靠包座包，优质科技布面料。</t>
  </si>
  <si>
    <t>沙发（三人）</t>
  </si>
  <si>
    <t>1530*660*770mm
沙发框架：实木。高弹海绵靠包座包，优质科技布面料。</t>
  </si>
  <si>
    <t>母婴室家具</t>
  </si>
  <si>
    <t>母婴室尿布台</t>
  </si>
  <si>
    <t>台面尺寸：≥90*60；材质：abs</t>
  </si>
  <si>
    <t>婴儿床（床垫等配套）</t>
  </si>
  <si>
    <t>1、115*65*90cm；2、材质：实木</t>
  </si>
  <si>
    <t>婴儿椅</t>
  </si>
  <si>
    <t>商品毛重：10.0kg商品产地：中国大陆材质：金属类别：餐椅功能：可折叠，便携，有安全带</t>
  </si>
  <si>
    <t>母婴室沙发</t>
  </si>
  <si>
    <t>尺寸≥750*590*550mm 
面料材质：皮沙发                                   
风格：现代风                                                        靠背可调附加组件：带扶手，带脚踏座深：65cm以上</t>
  </si>
  <si>
    <t>母婴室桌子</t>
  </si>
  <si>
    <t>材质：木质
产品净重11.5kg
产品尺寸：长120cm；宽60cm；高73cm
包装尺寸：长125cm；宽65cm；高10cm
商品最大承重
55kg</t>
  </si>
  <si>
    <t>母婴室门、帘子、隔断、屏风等</t>
  </si>
  <si>
    <t>实物材质：杉木商品毛重：1.0kg货号：bhmW8YRy是否需组装：需组装附加功能：透光不透景是否带滚轮：带滚轮屏数：单屏功能类别：折屏框架材质：实木是否可定制：可定制</t>
  </si>
  <si>
    <t>公共区域</t>
  </si>
  <si>
    <t>窗帘</t>
  </si>
  <si>
    <t>窗帘：高精密素色提 花棉麻面料，布料垂 感好，高克重，遮光 性强，亲肤柔软，需 高温定型，面料不起 皱卷曲。窗帘采用西 服工艺车边，美观车 缝，轨道采用加厚升 级款挂钩轨道，后轨 壁采用 304 不锈钢轮 和支架结合一体，承 重力强，不易脱落。 米数为窗户宽度，褶
皱比 1 :1.5，落地高度 约 2.85m</t>
  </si>
  <si>
    <t>米</t>
  </si>
  <si>
    <t>卷帘</t>
  </si>
  <si>
    <t>面料材质：双层面料；涤纶；拉珠材质：pom拉珠；上下轨道材质：铝合金；加厚配重下轨；</t>
  </si>
  <si>
    <t>平方</t>
  </si>
  <si>
    <t>泡面区圆凳</t>
  </si>
  <si>
    <t>1.尺寸：直径340mm*H440mm
2.材质：采用全实木制作(橡木）,
3.油漆：采用环保净味油漆，油漆五底三面，美观不变色且光滑耐磨。
4.款式参考图</t>
  </si>
  <si>
    <t>泡面区高吧桌</t>
  </si>
  <si>
    <t>1.尺寸：W1800*D600*H1050mm
2.材质：整体采用实木多层板框架,0.6mm厚天然木皮贴面。             
3.油漆：采用环保净味油漆，油漆五底三面，美观不变色且光滑耐磨。
4.款式参考图</t>
  </si>
  <si>
    <t>廊道休闲椅</t>
  </si>
  <si>
    <t>W1400*D420*H440mm 玻璃钢成型打磨+喷 胶衣固化+铺表面毡+ 刷树脂铺方格布表面 毡+喷涂面漆固化+喷 涂彩色面漆 (防虫耐 腐，抗潮防水，耐高 温，易清洁)</t>
  </si>
  <si>
    <t>员工宿舍家具</t>
  </si>
  <si>
    <t>1.2木床</t>
  </si>
  <si>
    <t>规格：1200*2000*1100mm 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</si>
  <si>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1.2席梦思床垫</t>
  </si>
  <si>
    <t>规格：1200*2000*200mm 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</si>
  <si>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1.5木床</t>
  </si>
  <si>
    <t>规格：1500*1100*2000mm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</si>
  <si>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1.5席梦思床垫</t>
  </si>
  <si>
    <t>规格：1500*2000*200 mm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</si>
  <si>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木床头柜</t>
  </si>
  <si>
    <t>规格：500x500x550mm                                           1.材质：实木多层免漆板（生态板），环保等级达到E1，厚度为15mm。2.封边：1.5mm 厚同色 PVC 封边条 3.颜色由甲方确定。</t>
  </si>
  <si>
    <t>木质大衣柜</t>
  </si>
  <si>
    <t>规格：800*2000*600mm                              1.材质：实木多层免漆板（生态板），柜身柜门厚度为15mm。2.衣柜背板为实木多层背板。            
3、五金：采用优质五金配件，阻尼门铰链，优质铝合金拉手。4.款式如图。颜色由甲方确定。</t>
  </si>
  <si>
    <t>木电视柜</t>
  </si>
  <si>
    <t>规格：2800*450*750mm                                      
1.材质：实木生态板免漆板，厚度18mm。
2.支架：黑色铁艺支架，款时按图
3.五金：采用优质五金配件，阻尼门铰链。</t>
  </si>
  <si>
    <t>宿舍书桌</t>
  </si>
  <si>
    <t>规格1200*550*750mm                                          1.材质：实木多层免漆板（生态板）制作，板厚度为15mm， 2.轨道采用优质缓冲轨道， 3.封边：1.5mm 厚同色 PVC 封边条  4.桌子框架为铁艺桌角，中间需加一条横梁，坚固牢靠。5.款式如图，颜色由甲方确认。</t>
  </si>
  <si>
    <t>宿舍椅子</t>
  </si>
  <si>
    <t>规格：590*495*750mm              1.材质：采用实木制作(橡木），
2.油漆：采用环保净味油漆，油漆五底三面，美观不变色且光滑耐磨。       
3.款式按图，椅子带扶手。</t>
  </si>
  <si>
    <t>保洁室柜子</t>
  </si>
  <si>
    <t>1、尺寸：1800*900*420mm；
2、材质：304不锈钢，厚度≥1mm；
3、门数量: 4门，每格储物柜可独立上锁；
4、结构: 框架结构。</t>
  </si>
  <si>
    <t>保洁室椅子</t>
  </si>
  <si>
    <t>1、面料材质: 亚麻布；
2、椅腿：实木脚；
3、木质材质: 榉木；
4、坐宽、坐深、靠背、坐高：≥40cm；</t>
  </si>
  <si>
    <t>保洁室桌</t>
  </si>
  <si>
    <t>规格：1200*550*760                               
1.基材：采用 E1级高密度板；     
2.面材：采用优质实木木皮贴面，木皮厚度 ≥0.6mm，木皮宽度≥200mm，木皮纹理清 晰自然，色泽一致，具阻燃、耐酸碱、耐磨、防水。 
3.胶水：采用环保型家具用胶水，    
4.油漆：木器专用环保聚脂漆，五底三面透明度高，附着力强，色泽美观不变色，光滑耐磨手感好。                      
5.五金：( BMB、索驰、海蒂诗)五金配件</t>
  </si>
  <si>
    <t>总报价（1-193项含税金额）</t>
  </si>
  <si>
    <t>增值税税率</t>
  </si>
  <si>
    <t>评审价（1-193项不含税金额）</t>
  </si>
  <si>
    <t>报价保留两位小数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</si>
</sst>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>
      <alignment vertical="center"/>
    </xf>
  </cellStyleXfs>
  <cellXfs count="65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2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vertical="center" wrapText="1"/>
    </xf>
    <xf numFmtId="0" fontId="4" fillId="2" borderId="0" xfId="0" applyFont="1" applyFill="1" applyProtection="1">
      <alignment vertical="center"/>
    </xf>
    <xf numFmtId="176" fontId="4" fillId="2" borderId="0" xfId="0" applyNumberFormat="1" applyFont="1" applyFill="1" applyProtection="1">
      <alignment vertical="center"/>
    </xf>
    <xf numFmtId="177" fontId="4" fillId="2" borderId="0" xfId="0" applyNumberFormat="1" applyFont="1" applyFill="1" applyProtection="1">
      <alignment vertical="center"/>
      <protection locked="0"/>
    </xf>
    <xf numFmtId="177" fontId="4" fillId="2" borderId="0" xfId="0" applyNumberFormat="1" applyFont="1" applyFill="1" applyProtection="1">
      <alignment vertical="center"/>
    </xf>
    <xf numFmtId="0" fontId="5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50" applyFont="1" applyFill="1" applyBorder="1" applyAlignment="1" applyProtection="1">
      <alignment horizontal="center" vertical="center"/>
    </xf>
    <xf numFmtId="0" fontId="4" fillId="2" borderId="1" xfId="50" applyFont="1" applyFill="1" applyBorder="1" applyAlignment="1" applyProtection="1">
      <alignment horizontal="left" vertical="top" wrapText="1"/>
    </xf>
    <xf numFmtId="178" fontId="4" fillId="2" borderId="1" xfId="5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9" fillId="2" borderId="1" xfId="50" applyFont="1" applyFill="1" applyBorder="1" applyAlignment="1" applyProtection="1">
      <alignment horizontal="left" vertical="center" wrapText="1"/>
    </xf>
    <xf numFmtId="178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53" applyFont="1" applyFill="1" applyBorder="1" applyAlignment="1" applyProtection="1">
      <alignment horizontal="center" vertical="center" wrapText="1"/>
    </xf>
    <xf numFmtId="0" fontId="4" fillId="2" borderId="1" xfId="54" applyFont="1" applyFill="1" applyBorder="1" applyAlignment="1" applyProtection="1">
      <alignment horizontal="left" vertical="center" wrapText="1"/>
    </xf>
    <xf numFmtId="178" fontId="4" fillId="2" borderId="1" xfId="54" applyNumberFormat="1" applyFont="1" applyFill="1" applyBorder="1" applyAlignment="1" applyProtection="1">
      <alignment horizontal="center" vertical="center" wrapText="1"/>
    </xf>
    <xf numFmtId="0" fontId="4" fillId="2" borderId="1" xfId="52" applyFont="1" applyFill="1" applyBorder="1" applyAlignment="1" applyProtection="1">
      <alignment horizontal="left" vertical="center" wrapText="1"/>
    </xf>
    <xf numFmtId="178" fontId="4" fillId="2" borderId="1" xfId="52" applyNumberFormat="1" applyFont="1" applyFill="1" applyBorder="1" applyAlignment="1" applyProtection="1">
      <alignment horizontal="center" vertical="center" wrapText="1"/>
    </xf>
    <xf numFmtId="178" fontId="4" fillId="2" borderId="2" xfId="0" applyNumberFormat="1" applyFont="1" applyFill="1" applyBorder="1" applyAlignment="1" applyProtection="1">
      <alignment horizontal="center" vertical="center" wrapText="1"/>
    </xf>
    <xf numFmtId="178" fontId="4" fillId="2" borderId="2" xfId="52" applyNumberFormat="1" applyFont="1" applyFill="1" applyBorder="1" applyAlignment="1" applyProtection="1">
      <alignment horizontal="center" vertical="center" wrapText="1"/>
    </xf>
    <xf numFmtId="0" fontId="4" fillId="2" borderId="1" xfId="51" applyFont="1" applyFill="1" applyBorder="1" applyAlignment="1" applyProtection="1">
      <alignment horizontal="left" vertical="center" wrapText="1"/>
    </xf>
    <xf numFmtId="178" fontId="4" fillId="2" borderId="2" xfId="51" applyNumberFormat="1" applyFont="1" applyFill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5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top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177" fontId="4" fillId="2" borderId="4" xfId="0" applyNumberFormat="1" applyFont="1" applyFill="1" applyBorder="1" applyAlignment="1" applyProtection="1">
      <alignment horizontal="center" vertical="center" wrapText="1"/>
    </xf>
    <xf numFmtId="10" fontId="4" fillId="2" borderId="3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3" borderId="0" xfId="0" applyFont="1" applyFill="1" applyAlignment="1" applyProtection="1">
      <alignment horizontal="center" vertical="center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177" fontId="5" fillId="2" borderId="0" xfId="0" applyNumberFormat="1" applyFont="1" applyFill="1" applyAlignment="1" applyProtection="1">
      <alignment horizontal="center" vertical="center"/>
    </xf>
    <xf numFmtId="176" fontId="4" fillId="2" borderId="0" xfId="0" applyNumberFormat="1" applyFont="1" applyFill="1" applyAlignment="1" applyProtection="1">
      <alignment horizontal="center" vertical="center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2" borderId="1" xfId="0" applyNumberFormat="1" applyFont="1" applyFill="1" applyBorder="1" applyAlignment="1" applyProtection="1">
      <alignment horizontal="center" vertical="center"/>
    </xf>
    <xf numFmtId="178" fontId="10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178" fontId="4" fillId="0" borderId="2" xfId="0" applyNumberFormat="1" applyFont="1" applyFill="1" applyBorder="1" applyAlignment="1" applyProtection="1">
      <alignment horizontal="center" vertical="center"/>
      <protection locked="0"/>
    </xf>
    <xf numFmtId="177" fontId="10" fillId="2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5" xfId="0" applyNumberFormat="1" applyFont="1" applyFill="1" applyBorder="1" applyAlignment="1" applyProtection="1">
      <alignment horizontal="center" vertical="center" wrapText="1"/>
    </xf>
    <xf numFmtId="1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10" fontId="4" fillId="2" borderId="5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_管理处计划表" xfId="52"/>
    <cellStyle name="常规_荣华世家孙女士-新2" xfId="53"/>
    <cellStyle name="常规_由业主支付的费用(修改)" xfId="54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4.jpe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jpe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401320</xdr:colOff>
      <xdr:row>3</xdr:row>
      <xdr:rowOff>85725</xdr:rowOff>
    </xdr:from>
    <xdr:to>
      <xdr:col>15</xdr:col>
      <xdr:colOff>1533525</xdr:colOff>
      <xdr:row>3</xdr:row>
      <xdr:rowOff>990600</xdr:rowOff>
    </xdr:to>
    <xdr:pic>
      <xdr:nvPicPr>
        <xdr:cNvPr id="17" name="图片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974195" y="1495425"/>
          <a:ext cx="1132205" cy="904875"/>
        </a:xfrm>
        <a:prstGeom prst="rect">
          <a:avLst/>
        </a:prstGeom>
      </xdr:spPr>
    </xdr:pic>
    <xdr:clientData/>
  </xdr:twoCellAnchor>
  <xdr:twoCellAnchor editAs="oneCell">
    <xdr:from>
      <xdr:col>15</xdr:col>
      <xdr:colOff>608965</xdr:colOff>
      <xdr:row>4</xdr:row>
      <xdr:rowOff>173990</xdr:rowOff>
    </xdr:from>
    <xdr:to>
      <xdr:col>15</xdr:col>
      <xdr:colOff>1245235</xdr:colOff>
      <xdr:row>4</xdr:row>
      <xdr:rowOff>953135</xdr:rowOff>
    </xdr:to>
    <xdr:pic>
      <xdr:nvPicPr>
        <xdr:cNvPr id="18" name="图片 1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181840" y="2955290"/>
          <a:ext cx="636270" cy="779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533400</xdr:colOff>
      <xdr:row>7</xdr:row>
      <xdr:rowOff>199390</xdr:rowOff>
    </xdr:from>
    <xdr:to>
      <xdr:col>15</xdr:col>
      <xdr:colOff>1191895</xdr:colOff>
      <xdr:row>7</xdr:row>
      <xdr:rowOff>1026160</xdr:rowOff>
    </xdr:to>
    <xdr:pic>
      <xdr:nvPicPr>
        <xdr:cNvPr id="19" name="图片 3" descr="HMY202"/>
        <xdr:cNvPicPr>
          <a:picLocks noChangeAspect="1" noChangeArrowheads="1"/>
        </xdr:cNvPicPr>
      </xdr:nvPicPr>
      <xdr:blipFill>
        <a:blip r:embed="rId3" cstate="print"/>
        <a:srcRect t="5164"/>
        <a:stretch>
          <a:fillRect/>
        </a:stretch>
      </xdr:blipFill>
      <xdr:spPr>
        <a:xfrm>
          <a:off x="12106275" y="7425690"/>
          <a:ext cx="658495" cy="8267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485775</xdr:colOff>
      <xdr:row>8</xdr:row>
      <xdr:rowOff>208915</xdr:rowOff>
    </xdr:from>
    <xdr:to>
      <xdr:col>15</xdr:col>
      <xdr:colOff>1227455</xdr:colOff>
      <xdr:row>8</xdr:row>
      <xdr:rowOff>942340</xdr:rowOff>
    </xdr:to>
    <xdr:pic>
      <xdr:nvPicPr>
        <xdr:cNvPr id="20" name="图片 1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058650" y="9149715"/>
          <a:ext cx="741680" cy="733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561975</xdr:colOff>
      <xdr:row>9</xdr:row>
      <xdr:rowOff>175895</xdr:rowOff>
    </xdr:from>
    <xdr:to>
      <xdr:col>15</xdr:col>
      <xdr:colOff>1083945</xdr:colOff>
      <xdr:row>9</xdr:row>
      <xdr:rowOff>1026160</xdr:rowOff>
    </xdr:to>
    <xdr:pic>
      <xdr:nvPicPr>
        <xdr:cNvPr id="21" name="图片 2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134850" y="10450195"/>
          <a:ext cx="521970" cy="850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544195</xdr:colOff>
      <xdr:row>10</xdr:row>
      <xdr:rowOff>294640</xdr:rowOff>
    </xdr:from>
    <xdr:to>
      <xdr:col>15</xdr:col>
      <xdr:colOff>1058545</xdr:colOff>
      <xdr:row>10</xdr:row>
      <xdr:rowOff>969010</xdr:rowOff>
    </xdr:to>
    <xdr:pic>
      <xdr:nvPicPr>
        <xdr:cNvPr id="22" name="图片 2" descr="HMY103"/>
        <xdr:cNvPicPr>
          <a:picLocks noChangeAspect="1" noChangeArrowheads="1"/>
        </xdr:cNvPicPr>
      </xdr:nvPicPr>
      <xdr:blipFill>
        <a:blip r:embed="rId6" cstate="print"/>
        <a:srcRect t="4524"/>
        <a:stretch>
          <a:fillRect/>
        </a:stretch>
      </xdr:blipFill>
      <xdr:spPr>
        <a:xfrm>
          <a:off x="12117070" y="11661140"/>
          <a:ext cx="51435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314325</xdr:colOff>
      <xdr:row>11</xdr:row>
      <xdr:rowOff>85725</xdr:rowOff>
    </xdr:from>
    <xdr:to>
      <xdr:col>15</xdr:col>
      <xdr:colOff>1514475</xdr:colOff>
      <xdr:row>11</xdr:row>
      <xdr:rowOff>996315</xdr:rowOff>
    </xdr:to>
    <xdr:pic>
      <xdr:nvPicPr>
        <xdr:cNvPr id="23" name="图片 64" descr="911236203230810605"/>
        <xdr:cNvPicPr>
          <a:picLocks noChangeAspect="1" noChangeArrowheads="1"/>
        </xdr:cNvPicPr>
      </xdr:nvPicPr>
      <xdr:blipFill>
        <a:blip r:embed="rId7" cstate="print"/>
        <a:srcRect l="5753" t="20839" r="4015" b="6689"/>
        <a:stretch>
          <a:fillRect/>
        </a:stretch>
      </xdr:blipFill>
      <xdr:spPr>
        <a:xfrm>
          <a:off x="11887200" y="12519025"/>
          <a:ext cx="1200150" cy="9105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342900</xdr:colOff>
      <xdr:row>12</xdr:row>
      <xdr:rowOff>56515</xdr:rowOff>
    </xdr:from>
    <xdr:to>
      <xdr:col>15</xdr:col>
      <xdr:colOff>1730375</xdr:colOff>
      <xdr:row>12</xdr:row>
      <xdr:rowOff>922655</xdr:rowOff>
    </xdr:to>
    <xdr:pic>
      <xdr:nvPicPr>
        <xdr:cNvPr id="24" name="图片 2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1915775" y="13556615"/>
          <a:ext cx="1387475" cy="866140"/>
        </a:xfrm>
        <a:prstGeom prst="rect">
          <a:avLst/>
        </a:prstGeom>
      </xdr:spPr>
    </xdr:pic>
    <xdr:clientData/>
  </xdr:twoCellAnchor>
  <xdr:twoCellAnchor editAs="oneCell">
    <xdr:from>
      <xdr:col>15</xdr:col>
      <xdr:colOff>200025</xdr:colOff>
      <xdr:row>13</xdr:row>
      <xdr:rowOff>114300</xdr:rowOff>
    </xdr:from>
    <xdr:to>
      <xdr:col>15</xdr:col>
      <xdr:colOff>1808480</xdr:colOff>
      <xdr:row>13</xdr:row>
      <xdr:rowOff>958215</xdr:rowOff>
    </xdr:to>
    <xdr:pic>
      <xdr:nvPicPr>
        <xdr:cNvPr id="25" name="图片 2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1772900" y="15354300"/>
          <a:ext cx="1608455" cy="843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66675</xdr:colOff>
      <xdr:row>14</xdr:row>
      <xdr:rowOff>238125</xdr:rowOff>
    </xdr:from>
    <xdr:to>
      <xdr:col>15</xdr:col>
      <xdr:colOff>1002030</xdr:colOff>
      <xdr:row>14</xdr:row>
      <xdr:rowOff>868045</xdr:rowOff>
    </xdr:to>
    <xdr:pic>
      <xdr:nvPicPr>
        <xdr:cNvPr id="26" name="图片 1"/>
        <xdr:cNvPicPr>
          <a:picLocks noChangeAspect="1" noChangeArrowheads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639550" y="17192625"/>
          <a:ext cx="935355" cy="629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1021715</xdr:colOff>
      <xdr:row>14</xdr:row>
      <xdr:rowOff>904240</xdr:rowOff>
    </xdr:from>
    <xdr:to>
      <xdr:col>15</xdr:col>
      <xdr:colOff>2070735</xdr:colOff>
      <xdr:row>14</xdr:row>
      <xdr:rowOff>1473835</xdr:rowOff>
    </xdr:to>
    <xdr:pic>
      <xdr:nvPicPr>
        <xdr:cNvPr id="27" name="图片 26"/>
        <xdr:cNvPicPr>
          <a:picLocks noChangeAspect="1"/>
        </xdr:cNvPicPr>
      </xdr:nvPicPr>
      <xdr:blipFill>
        <a:blip r:embed="rId11" cstate="print"/>
        <a:stretch>
          <a:fillRect/>
        </a:stretch>
      </xdr:blipFill>
      <xdr:spPr>
        <a:xfrm>
          <a:off x="12594590" y="17858740"/>
          <a:ext cx="1049020" cy="569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</xdr:col>
      <xdr:colOff>314325</xdr:colOff>
      <xdr:row>15</xdr:row>
      <xdr:rowOff>19050</xdr:rowOff>
    </xdr:from>
    <xdr:to>
      <xdr:col>15</xdr:col>
      <xdr:colOff>1019810</xdr:colOff>
      <xdr:row>15</xdr:row>
      <xdr:rowOff>1008380</xdr:rowOff>
    </xdr:to>
    <xdr:pic>
      <xdr:nvPicPr>
        <xdr:cNvPr id="28" name="ID_33FE4EA7AB064893891E1CA09664848A" descr="165994072070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1887200" y="18562320"/>
          <a:ext cx="705485" cy="989330"/>
        </a:xfrm>
        <a:prstGeom prst="rect">
          <a:avLst/>
        </a:prstGeom>
      </xdr:spPr>
    </xdr:pic>
    <xdr:clientData/>
  </xdr:twoCellAnchor>
  <xdr:twoCellAnchor>
    <xdr:from>
      <xdr:col>15</xdr:col>
      <xdr:colOff>381000</xdr:colOff>
      <xdr:row>16</xdr:row>
      <xdr:rowOff>158750</xdr:rowOff>
    </xdr:from>
    <xdr:to>
      <xdr:col>15</xdr:col>
      <xdr:colOff>912495</xdr:colOff>
      <xdr:row>16</xdr:row>
      <xdr:rowOff>863600</xdr:rowOff>
    </xdr:to>
    <xdr:pic>
      <xdr:nvPicPr>
        <xdr:cNvPr id="29" name="ID_82B4B0E566D74E0AB1CFE0BB1AF23E73"/>
        <xdr:cNvPicPr/>
      </xdr:nvPicPr>
      <xdr:blipFill>
        <a:blip r:embed="rId13"/>
        <a:stretch>
          <a:fillRect/>
        </a:stretch>
      </xdr:blipFill>
      <xdr:spPr>
        <a:xfrm>
          <a:off x="11953875" y="19719290"/>
          <a:ext cx="53149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276225</xdr:colOff>
      <xdr:row>17</xdr:row>
      <xdr:rowOff>34925</xdr:rowOff>
    </xdr:from>
    <xdr:to>
      <xdr:col>15</xdr:col>
      <xdr:colOff>953135</xdr:colOff>
      <xdr:row>17</xdr:row>
      <xdr:rowOff>952500</xdr:rowOff>
    </xdr:to>
    <xdr:pic>
      <xdr:nvPicPr>
        <xdr:cNvPr id="30" name="ID_6CCE0CE3CAE949899EC0D86A3CFE835D"/>
        <xdr:cNvPicPr/>
      </xdr:nvPicPr>
      <xdr:blipFill>
        <a:blip r:embed="rId14"/>
        <a:stretch>
          <a:fillRect/>
        </a:stretch>
      </xdr:blipFill>
      <xdr:spPr>
        <a:xfrm>
          <a:off x="11849100" y="20612735"/>
          <a:ext cx="676910" cy="917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352425</xdr:colOff>
      <xdr:row>18</xdr:row>
      <xdr:rowOff>63500</xdr:rowOff>
    </xdr:from>
    <xdr:to>
      <xdr:col>15</xdr:col>
      <xdr:colOff>953135</xdr:colOff>
      <xdr:row>18</xdr:row>
      <xdr:rowOff>912495</xdr:rowOff>
    </xdr:to>
    <xdr:pic>
      <xdr:nvPicPr>
        <xdr:cNvPr id="31" name="图片_144"/>
        <xdr:cNvPicPr/>
      </xdr:nvPicPr>
      <xdr:blipFill>
        <a:blip r:embed="rId15"/>
        <a:stretch>
          <a:fillRect/>
        </a:stretch>
      </xdr:blipFill>
      <xdr:spPr>
        <a:xfrm>
          <a:off x="11925300" y="21658580"/>
          <a:ext cx="600710" cy="8489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447675</xdr:colOff>
      <xdr:row>19</xdr:row>
      <xdr:rowOff>311150</xdr:rowOff>
    </xdr:from>
    <xdr:to>
      <xdr:col>15</xdr:col>
      <xdr:colOff>1017905</xdr:colOff>
      <xdr:row>19</xdr:row>
      <xdr:rowOff>882650</xdr:rowOff>
    </xdr:to>
    <xdr:pic>
      <xdr:nvPicPr>
        <xdr:cNvPr id="32" name="ID_3FE49A0B8B3344EA9F44AFEDC651ED34"/>
        <xdr:cNvPicPr/>
      </xdr:nvPicPr>
      <xdr:blipFill>
        <a:blip r:embed="rId16"/>
        <a:stretch>
          <a:fillRect/>
        </a:stretch>
      </xdr:blipFill>
      <xdr:spPr>
        <a:xfrm>
          <a:off x="12020550" y="22923500"/>
          <a:ext cx="570230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400050</xdr:colOff>
      <xdr:row>21</xdr:row>
      <xdr:rowOff>111125</xdr:rowOff>
    </xdr:from>
    <xdr:to>
      <xdr:col>15</xdr:col>
      <xdr:colOff>1154430</xdr:colOff>
      <xdr:row>21</xdr:row>
      <xdr:rowOff>847090</xdr:rowOff>
    </xdr:to>
    <xdr:pic>
      <xdr:nvPicPr>
        <xdr:cNvPr id="33" name="图片_146"/>
        <xdr:cNvPicPr/>
      </xdr:nvPicPr>
      <xdr:blipFill>
        <a:blip r:embed="rId17"/>
        <a:stretch>
          <a:fillRect/>
        </a:stretch>
      </xdr:blipFill>
      <xdr:spPr>
        <a:xfrm>
          <a:off x="11972925" y="24758015"/>
          <a:ext cx="754380" cy="7359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304800</xdr:colOff>
      <xdr:row>22</xdr:row>
      <xdr:rowOff>53975</xdr:rowOff>
    </xdr:from>
    <xdr:to>
      <xdr:col>15</xdr:col>
      <xdr:colOff>1078230</xdr:colOff>
      <xdr:row>22</xdr:row>
      <xdr:rowOff>941705</xdr:rowOff>
    </xdr:to>
    <xdr:pic>
      <xdr:nvPicPr>
        <xdr:cNvPr id="34" name="图片_147"/>
        <xdr:cNvPicPr/>
      </xdr:nvPicPr>
      <xdr:blipFill>
        <a:blip r:embed="rId18"/>
        <a:stretch>
          <a:fillRect/>
        </a:stretch>
      </xdr:blipFill>
      <xdr:spPr>
        <a:xfrm>
          <a:off x="11877675" y="25718135"/>
          <a:ext cx="773430" cy="8877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219075</xdr:colOff>
      <xdr:row>23</xdr:row>
      <xdr:rowOff>82550</xdr:rowOff>
    </xdr:from>
    <xdr:to>
      <xdr:col>15</xdr:col>
      <xdr:colOff>1125855</xdr:colOff>
      <xdr:row>23</xdr:row>
      <xdr:rowOff>879475</xdr:rowOff>
    </xdr:to>
    <xdr:pic>
      <xdr:nvPicPr>
        <xdr:cNvPr id="35" name="图片_148"/>
        <xdr:cNvPicPr/>
      </xdr:nvPicPr>
      <xdr:blipFill>
        <a:blip r:embed="rId19"/>
        <a:stretch>
          <a:fillRect/>
        </a:stretch>
      </xdr:blipFill>
      <xdr:spPr>
        <a:xfrm>
          <a:off x="11791950" y="26763980"/>
          <a:ext cx="906780" cy="7969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333375</xdr:colOff>
      <xdr:row>24</xdr:row>
      <xdr:rowOff>73025</xdr:rowOff>
    </xdr:from>
    <xdr:to>
      <xdr:col>15</xdr:col>
      <xdr:colOff>989330</xdr:colOff>
      <xdr:row>24</xdr:row>
      <xdr:rowOff>931545</xdr:rowOff>
    </xdr:to>
    <xdr:pic>
      <xdr:nvPicPr>
        <xdr:cNvPr id="36" name="图片_149"/>
        <xdr:cNvPicPr/>
      </xdr:nvPicPr>
      <xdr:blipFill>
        <a:blip r:embed="rId20"/>
        <a:stretch>
          <a:fillRect/>
        </a:stretch>
      </xdr:blipFill>
      <xdr:spPr>
        <a:xfrm>
          <a:off x="11906250" y="27771725"/>
          <a:ext cx="655955" cy="8585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438150</xdr:colOff>
      <xdr:row>25</xdr:row>
      <xdr:rowOff>92075</xdr:rowOff>
    </xdr:from>
    <xdr:to>
      <xdr:col>15</xdr:col>
      <xdr:colOff>1053465</xdr:colOff>
      <xdr:row>25</xdr:row>
      <xdr:rowOff>946150</xdr:rowOff>
    </xdr:to>
    <xdr:pic>
      <xdr:nvPicPr>
        <xdr:cNvPr id="37" name="图片_150"/>
        <xdr:cNvPicPr/>
      </xdr:nvPicPr>
      <xdr:blipFill>
        <a:blip r:embed="rId21"/>
        <a:stretch>
          <a:fillRect/>
        </a:stretch>
      </xdr:blipFill>
      <xdr:spPr>
        <a:xfrm>
          <a:off x="12011025" y="28808045"/>
          <a:ext cx="615315" cy="8540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114300</xdr:colOff>
      <xdr:row>26</xdr:row>
      <xdr:rowOff>63500</xdr:rowOff>
    </xdr:from>
    <xdr:to>
      <xdr:col>15</xdr:col>
      <xdr:colOff>1305560</xdr:colOff>
      <xdr:row>26</xdr:row>
      <xdr:rowOff>897890</xdr:rowOff>
    </xdr:to>
    <xdr:pic>
      <xdr:nvPicPr>
        <xdr:cNvPr id="38" name="ID_895C17BE06B541C3AB332CDD672CFD83"/>
        <xdr:cNvPicPr/>
      </xdr:nvPicPr>
      <xdr:blipFill>
        <a:blip r:embed="rId22"/>
        <a:stretch>
          <a:fillRect/>
        </a:stretch>
      </xdr:blipFill>
      <xdr:spPr>
        <a:xfrm>
          <a:off x="11687175" y="29796740"/>
          <a:ext cx="1191260" cy="8343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447675</xdr:colOff>
      <xdr:row>27</xdr:row>
      <xdr:rowOff>158750</xdr:rowOff>
    </xdr:from>
    <xdr:to>
      <xdr:col>15</xdr:col>
      <xdr:colOff>1017905</xdr:colOff>
      <xdr:row>27</xdr:row>
      <xdr:rowOff>892810</xdr:rowOff>
    </xdr:to>
    <xdr:pic>
      <xdr:nvPicPr>
        <xdr:cNvPr id="39" name="ID_B8D2FFAB51444C4B804C5731E394CC75_SpCnt_2"/>
        <xdr:cNvPicPr/>
      </xdr:nvPicPr>
      <xdr:blipFill>
        <a:blip r:embed="rId23"/>
        <a:stretch>
          <a:fillRect/>
        </a:stretch>
      </xdr:blipFill>
      <xdr:spPr>
        <a:xfrm>
          <a:off x="12020550" y="30909260"/>
          <a:ext cx="570230" cy="7340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428625</xdr:colOff>
      <xdr:row>28</xdr:row>
      <xdr:rowOff>130175</xdr:rowOff>
    </xdr:from>
    <xdr:to>
      <xdr:col>15</xdr:col>
      <xdr:colOff>1056005</xdr:colOff>
      <xdr:row>28</xdr:row>
      <xdr:rowOff>876300</xdr:rowOff>
    </xdr:to>
    <xdr:pic>
      <xdr:nvPicPr>
        <xdr:cNvPr id="40" name="图片_154"/>
        <xdr:cNvPicPr/>
      </xdr:nvPicPr>
      <xdr:blipFill>
        <a:blip r:embed="rId24"/>
        <a:stretch>
          <a:fillRect/>
        </a:stretch>
      </xdr:blipFill>
      <xdr:spPr>
        <a:xfrm>
          <a:off x="12001500" y="31897955"/>
          <a:ext cx="627380" cy="746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276225</xdr:colOff>
      <xdr:row>29</xdr:row>
      <xdr:rowOff>177800</xdr:rowOff>
    </xdr:from>
    <xdr:to>
      <xdr:col>15</xdr:col>
      <xdr:colOff>1016635</xdr:colOff>
      <xdr:row>29</xdr:row>
      <xdr:rowOff>828675</xdr:rowOff>
    </xdr:to>
    <xdr:pic>
      <xdr:nvPicPr>
        <xdr:cNvPr id="41" name="ID_5928CFB881284FD6A2186EEF893C4007"/>
        <xdr:cNvPicPr/>
      </xdr:nvPicPr>
      <xdr:blipFill>
        <a:blip r:embed="rId25"/>
        <a:stretch>
          <a:fillRect/>
        </a:stretch>
      </xdr:blipFill>
      <xdr:spPr>
        <a:xfrm>
          <a:off x="11849100" y="32962850"/>
          <a:ext cx="740410" cy="6508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247650</xdr:colOff>
      <xdr:row>30</xdr:row>
      <xdr:rowOff>101600</xdr:rowOff>
    </xdr:from>
    <xdr:to>
      <xdr:col>15</xdr:col>
      <xdr:colOff>1073785</xdr:colOff>
      <xdr:row>30</xdr:row>
      <xdr:rowOff>812800</xdr:rowOff>
    </xdr:to>
    <xdr:pic>
      <xdr:nvPicPr>
        <xdr:cNvPr id="42" name="ID_5B1A9DF515B943C6B5FD0199F6DC5BE2"/>
        <xdr:cNvPicPr/>
      </xdr:nvPicPr>
      <xdr:blipFill>
        <a:blip r:embed="rId26"/>
        <a:stretch>
          <a:fillRect/>
        </a:stretch>
      </xdr:blipFill>
      <xdr:spPr>
        <a:xfrm>
          <a:off x="11820525" y="33903920"/>
          <a:ext cx="826135" cy="711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190500</xdr:colOff>
      <xdr:row>20</xdr:row>
      <xdr:rowOff>15875</xdr:rowOff>
    </xdr:from>
    <xdr:to>
      <xdr:col>15</xdr:col>
      <xdr:colOff>675005</xdr:colOff>
      <xdr:row>20</xdr:row>
      <xdr:rowOff>920750</xdr:rowOff>
    </xdr:to>
    <xdr:pic>
      <xdr:nvPicPr>
        <xdr:cNvPr id="43" name="图片_160"/>
        <xdr:cNvPicPr/>
      </xdr:nvPicPr>
      <xdr:blipFill>
        <a:blip r:embed="rId27"/>
        <a:stretch>
          <a:fillRect/>
        </a:stretch>
      </xdr:blipFill>
      <xdr:spPr>
        <a:xfrm>
          <a:off x="11763375" y="23645495"/>
          <a:ext cx="484505" cy="9048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676275</xdr:colOff>
      <xdr:row>20</xdr:row>
      <xdr:rowOff>15875</xdr:rowOff>
    </xdr:from>
    <xdr:to>
      <xdr:col>15</xdr:col>
      <xdr:colOff>1105535</xdr:colOff>
      <xdr:row>20</xdr:row>
      <xdr:rowOff>908685</xdr:rowOff>
    </xdr:to>
    <xdr:pic>
      <xdr:nvPicPr>
        <xdr:cNvPr id="44" name="图片_161"/>
        <xdr:cNvPicPr/>
      </xdr:nvPicPr>
      <xdr:blipFill>
        <a:blip r:embed="rId28"/>
        <a:stretch>
          <a:fillRect/>
        </a:stretch>
      </xdr:blipFill>
      <xdr:spPr>
        <a:xfrm>
          <a:off x="12249150" y="23645495"/>
          <a:ext cx="429260" cy="8928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533400</xdr:colOff>
      <xdr:row>31</xdr:row>
      <xdr:rowOff>79375</xdr:rowOff>
    </xdr:from>
    <xdr:to>
      <xdr:col>15</xdr:col>
      <xdr:colOff>1381125</xdr:colOff>
      <xdr:row>31</xdr:row>
      <xdr:rowOff>665480</xdr:rowOff>
    </xdr:to>
    <xdr:pic>
      <xdr:nvPicPr>
        <xdr:cNvPr id="75" name="图片 74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2106275" y="34898965"/>
          <a:ext cx="847725" cy="586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619125</xdr:colOff>
      <xdr:row>32</xdr:row>
      <xdr:rowOff>28575</xdr:rowOff>
    </xdr:from>
    <xdr:to>
      <xdr:col>15</xdr:col>
      <xdr:colOff>1666875</xdr:colOff>
      <xdr:row>32</xdr:row>
      <xdr:rowOff>609600</xdr:rowOff>
    </xdr:to>
    <xdr:pic>
      <xdr:nvPicPr>
        <xdr:cNvPr id="76" name="图片 75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2192000" y="35610165"/>
          <a:ext cx="1047750" cy="581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647700</xdr:colOff>
      <xdr:row>33</xdr:row>
      <xdr:rowOff>136525</xdr:rowOff>
    </xdr:from>
    <xdr:to>
      <xdr:col>15</xdr:col>
      <xdr:colOff>1315720</xdr:colOff>
      <xdr:row>33</xdr:row>
      <xdr:rowOff>942975</xdr:rowOff>
    </xdr:to>
    <xdr:pic>
      <xdr:nvPicPr>
        <xdr:cNvPr id="77" name="图片 76" descr="QQ图片2022090915203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2220575" y="36377880"/>
          <a:ext cx="668020" cy="806450"/>
        </a:xfrm>
        <a:prstGeom prst="rect">
          <a:avLst/>
        </a:prstGeom>
      </xdr:spPr>
    </xdr:pic>
    <xdr:clientData/>
  </xdr:twoCellAnchor>
  <xdr:twoCellAnchor editAs="oneCell">
    <xdr:from>
      <xdr:col>15</xdr:col>
      <xdr:colOff>771525</xdr:colOff>
      <xdr:row>34</xdr:row>
      <xdr:rowOff>31115</xdr:rowOff>
    </xdr:from>
    <xdr:to>
      <xdr:col>15</xdr:col>
      <xdr:colOff>1484630</xdr:colOff>
      <xdr:row>34</xdr:row>
      <xdr:rowOff>842010</xdr:rowOff>
    </xdr:to>
    <xdr:pic>
      <xdr:nvPicPr>
        <xdr:cNvPr id="78" name="图片 77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2344400" y="37313235"/>
          <a:ext cx="713105" cy="810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628650</xdr:colOff>
      <xdr:row>35</xdr:row>
      <xdr:rowOff>34925</xdr:rowOff>
    </xdr:from>
    <xdr:to>
      <xdr:col>15</xdr:col>
      <xdr:colOff>1488440</xdr:colOff>
      <xdr:row>35</xdr:row>
      <xdr:rowOff>828040</xdr:rowOff>
    </xdr:to>
    <xdr:pic>
      <xdr:nvPicPr>
        <xdr:cNvPr id="79" name="图片 78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2201525" y="38281610"/>
          <a:ext cx="859790" cy="793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676275</xdr:colOff>
      <xdr:row>43</xdr:row>
      <xdr:rowOff>19050</xdr:rowOff>
    </xdr:from>
    <xdr:to>
      <xdr:col>15</xdr:col>
      <xdr:colOff>1747520</xdr:colOff>
      <xdr:row>43</xdr:row>
      <xdr:rowOff>1003300</xdr:rowOff>
    </xdr:to>
    <xdr:pic>
      <xdr:nvPicPr>
        <xdr:cNvPr id="81" name="图片 80"/>
        <xdr:cNvPicPr>
          <a:picLocks noChangeAspect="1"/>
        </xdr:cNvPicPr>
      </xdr:nvPicPr>
      <xdr:blipFill>
        <a:blip r:embed="rId34"/>
        <a:srcRect t="1877" r="1414" b="1877"/>
        <a:stretch>
          <a:fillRect/>
        </a:stretch>
      </xdr:blipFill>
      <xdr:spPr>
        <a:xfrm>
          <a:off x="12249150" y="45993685"/>
          <a:ext cx="1071245" cy="98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</xdr:col>
      <xdr:colOff>742950</xdr:colOff>
      <xdr:row>46</xdr:row>
      <xdr:rowOff>47625</xdr:rowOff>
    </xdr:from>
    <xdr:to>
      <xdr:col>15</xdr:col>
      <xdr:colOff>1428750</xdr:colOff>
      <xdr:row>46</xdr:row>
      <xdr:rowOff>991235</xdr:rowOff>
    </xdr:to>
    <xdr:pic>
      <xdr:nvPicPr>
        <xdr:cNvPr id="82" name="图片_564"/>
        <xdr:cNvPicPr/>
      </xdr:nvPicPr>
      <xdr:blipFill>
        <a:blip r:embed="rId35"/>
        <a:stretch>
          <a:fillRect/>
        </a:stretch>
      </xdr:blipFill>
      <xdr:spPr>
        <a:xfrm>
          <a:off x="12315825" y="49122330"/>
          <a:ext cx="685800" cy="9436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714375</xdr:colOff>
      <xdr:row>47</xdr:row>
      <xdr:rowOff>69215</xdr:rowOff>
    </xdr:from>
    <xdr:to>
      <xdr:col>15</xdr:col>
      <xdr:colOff>1819275</xdr:colOff>
      <xdr:row>47</xdr:row>
      <xdr:rowOff>1101090</xdr:rowOff>
    </xdr:to>
    <xdr:pic>
      <xdr:nvPicPr>
        <xdr:cNvPr id="83" name="图片 82" descr="0c6f222292a6a32ae34c13e62c66bab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2287250" y="50222785"/>
          <a:ext cx="1104900" cy="1031875"/>
        </a:xfrm>
        <a:prstGeom prst="rect">
          <a:avLst/>
        </a:prstGeom>
      </xdr:spPr>
    </xdr:pic>
    <xdr:clientData/>
  </xdr:twoCellAnchor>
  <xdr:twoCellAnchor editAs="oneCell">
    <xdr:from>
      <xdr:col>15</xdr:col>
      <xdr:colOff>809625</xdr:colOff>
      <xdr:row>48</xdr:row>
      <xdr:rowOff>28575</xdr:rowOff>
    </xdr:from>
    <xdr:to>
      <xdr:col>15</xdr:col>
      <xdr:colOff>1933575</xdr:colOff>
      <xdr:row>48</xdr:row>
      <xdr:rowOff>772795</xdr:rowOff>
    </xdr:to>
    <xdr:pic>
      <xdr:nvPicPr>
        <xdr:cNvPr id="84" name="图片 122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2382500" y="51287045"/>
          <a:ext cx="1123950" cy="744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457200</xdr:colOff>
      <xdr:row>49</xdr:row>
      <xdr:rowOff>44450</xdr:rowOff>
    </xdr:from>
    <xdr:to>
      <xdr:col>15</xdr:col>
      <xdr:colOff>1685925</xdr:colOff>
      <xdr:row>49</xdr:row>
      <xdr:rowOff>904875</xdr:rowOff>
    </xdr:to>
    <xdr:pic>
      <xdr:nvPicPr>
        <xdr:cNvPr id="85" name="图片 84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2030075" y="52091590"/>
          <a:ext cx="1228725" cy="86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400050</xdr:colOff>
      <xdr:row>50</xdr:row>
      <xdr:rowOff>28575</xdr:rowOff>
    </xdr:from>
    <xdr:to>
      <xdr:col>15</xdr:col>
      <xdr:colOff>1546860</xdr:colOff>
      <xdr:row>50</xdr:row>
      <xdr:rowOff>803275</xdr:rowOff>
    </xdr:to>
    <xdr:pic>
      <xdr:nvPicPr>
        <xdr:cNvPr id="86" name="图片 85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1972925" y="52990115"/>
          <a:ext cx="1146810" cy="774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733425</xdr:colOff>
      <xdr:row>44</xdr:row>
      <xdr:rowOff>66675</xdr:rowOff>
    </xdr:from>
    <xdr:to>
      <xdr:col>15</xdr:col>
      <xdr:colOff>1524000</xdr:colOff>
      <xdr:row>44</xdr:row>
      <xdr:rowOff>828675</xdr:rowOff>
    </xdr:to>
    <xdr:pic>
      <xdr:nvPicPr>
        <xdr:cNvPr id="88" name="图片 87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2306300" y="47146210"/>
          <a:ext cx="790575" cy="762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714375</xdr:colOff>
      <xdr:row>45</xdr:row>
      <xdr:rowOff>60325</xdr:rowOff>
    </xdr:from>
    <xdr:to>
      <xdr:col>15</xdr:col>
      <xdr:colOff>1718310</xdr:colOff>
      <xdr:row>45</xdr:row>
      <xdr:rowOff>996950</xdr:rowOff>
    </xdr:to>
    <xdr:pic>
      <xdr:nvPicPr>
        <xdr:cNvPr id="89" name="图片 88"/>
        <xdr:cNvPicPr>
          <a:picLocks noChangeAspect="1"/>
        </xdr:cNvPicPr>
      </xdr:nvPicPr>
      <xdr:blipFill>
        <a:blip r:embed="rId34"/>
        <a:srcRect t="1877" r="1414" b="1877"/>
        <a:stretch>
          <a:fillRect/>
        </a:stretch>
      </xdr:blipFill>
      <xdr:spPr>
        <a:xfrm>
          <a:off x="12287250" y="48004730"/>
          <a:ext cx="1003935" cy="936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</xdr:col>
      <xdr:colOff>419100</xdr:colOff>
      <xdr:row>38</xdr:row>
      <xdr:rowOff>76200</xdr:rowOff>
    </xdr:from>
    <xdr:to>
      <xdr:col>15</xdr:col>
      <xdr:colOff>1138555</xdr:colOff>
      <xdr:row>38</xdr:row>
      <xdr:rowOff>1008380</xdr:rowOff>
    </xdr:to>
    <xdr:pic>
      <xdr:nvPicPr>
        <xdr:cNvPr id="115" name="图片_41"/>
        <xdr:cNvPicPr/>
      </xdr:nvPicPr>
      <xdr:blipFill>
        <a:blip r:embed="rId41"/>
        <a:stretch>
          <a:fillRect/>
        </a:stretch>
      </xdr:blipFill>
      <xdr:spPr>
        <a:xfrm>
          <a:off x="11991975" y="40958135"/>
          <a:ext cx="719455" cy="9321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609600</xdr:colOff>
      <xdr:row>39</xdr:row>
      <xdr:rowOff>428625</xdr:rowOff>
    </xdr:from>
    <xdr:to>
      <xdr:col>15</xdr:col>
      <xdr:colOff>1343025</xdr:colOff>
      <xdr:row>39</xdr:row>
      <xdr:rowOff>947420</xdr:rowOff>
    </xdr:to>
    <xdr:pic>
      <xdr:nvPicPr>
        <xdr:cNvPr id="116" name="attachment-1665543587639-acecd4ae36c3e3d8"/>
        <xdr:cNvPicPr/>
      </xdr:nvPicPr>
      <xdr:blipFill>
        <a:blip r:embed="rId42"/>
        <a:stretch>
          <a:fillRect/>
        </a:stretch>
      </xdr:blipFill>
      <xdr:spPr>
        <a:xfrm>
          <a:off x="12182475" y="42377360"/>
          <a:ext cx="733425" cy="5187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600075</xdr:colOff>
      <xdr:row>40</xdr:row>
      <xdr:rowOff>381000</xdr:rowOff>
    </xdr:from>
    <xdr:to>
      <xdr:col>15</xdr:col>
      <xdr:colOff>1333500</xdr:colOff>
      <xdr:row>40</xdr:row>
      <xdr:rowOff>899795</xdr:rowOff>
    </xdr:to>
    <xdr:pic>
      <xdr:nvPicPr>
        <xdr:cNvPr id="117" name="attachment-1665543587639-acecd4ae36c3e3d8"/>
        <xdr:cNvPicPr/>
      </xdr:nvPicPr>
      <xdr:blipFill>
        <a:blip r:embed="rId42"/>
        <a:stretch>
          <a:fillRect/>
        </a:stretch>
      </xdr:blipFill>
      <xdr:spPr>
        <a:xfrm>
          <a:off x="12172950" y="43396535"/>
          <a:ext cx="733425" cy="5187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276225</xdr:colOff>
      <xdr:row>29</xdr:row>
      <xdr:rowOff>177800</xdr:rowOff>
    </xdr:from>
    <xdr:to>
      <xdr:col>15</xdr:col>
      <xdr:colOff>1016635</xdr:colOff>
      <xdr:row>29</xdr:row>
      <xdr:rowOff>828675</xdr:rowOff>
    </xdr:to>
    <xdr:pic>
      <xdr:nvPicPr>
        <xdr:cNvPr id="164" name="ID_5928CFB881284FD6A2186EEF893C4007"/>
        <xdr:cNvPicPr/>
      </xdr:nvPicPr>
      <xdr:blipFill>
        <a:blip r:embed="rId25"/>
        <a:stretch>
          <a:fillRect/>
        </a:stretch>
      </xdr:blipFill>
      <xdr:spPr>
        <a:xfrm>
          <a:off x="11849100" y="32962850"/>
          <a:ext cx="740410" cy="6508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247650</xdr:colOff>
      <xdr:row>30</xdr:row>
      <xdr:rowOff>101600</xdr:rowOff>
    </xdr:from>
    <xdr:to>
      <xdr:col>15</xdr:col>
      <xdr:colOff>1073785</xdr:colOff>
      <xdr:row>30</xdr:row>
      <xdr:rowOff>812800</xdr:rowOff>
    </xdr:to>
    <xdr:pic>
      <xdr:nvPicPr>
        <xdr:cNvPr id="165" name="ID_5B1A9DF515B943C6B5FD0199F6DC5BE2"/>
        <xdr:cNvPicPr/>
      </xdr:nvPicPr>
      <xdr:blipFill>
        <a:blip r:embed="rId26"/>
        <a:stretch>
          <a:fillRect/>
        </a:stretch>
      </xdr:blipFill>
      <xdr:spPr>
        <a:xfrm>
          <a:off x="11820525" y="33903920"/>
          <a:ext cx="826135" cy="711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561975</xdr:colOff>
      <xdr:row>42</xdr:row>
      <xdr:rowOff>50800</xdr:rowOff>
    </xdr:from>
    <xdr:to>
      <xdr:col>15</xdr:col>
      <xdr:colOff>1743075</xdr:colOff>
      <xdr:row>42</xdr:row>
      <xdr:rowOff>1205230</xdr:rowOff>
    </xdr:to>
    <xdr:pic>
      <xdr:nvPicPr>
        <xdr:cNvPr id="203" name="图片 202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2134850" y="44780835"/>
          <a:ext cx="1181100" cy="1154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676275</xdr:colOff>
      <xdr:row>43</xdr:row>
      <xdr:rowOff>19050</xdr:rowOff>
    </xdr:from>
    <xdr:to>
      <xdr:col>15</xdr:col>
      <xdr:colOff>1747520</xdr:colOff>
      <xdr:row>43</xdr:row>
      <xdr:rowOff>1003300</xdr:rowOff>
    </xdr:to>
    <xdr:pic>
      <xdr:nvPicPr>
        <xdr:cNvPr id="204" name="图片 203"/>
        <xdr:cNvPicPr>
          <a:picLocks noChangeAspect="1"/>
        </xdr:cNvPicPr>
      </xdr:nvPicPr>
      <xdr:blipFill>
        <a:blip r:embed="rId34"/>
        <a:srcRect t="1877" r="1414" b="1877"/>
        <a:stretch>
          <a:fillRect/>
        </a:stretch>
      </xdr:blipFill>
      <xdr:spPr>
        <a:xfrm>
          <a:off x="12249150" y="45993685"/>
          <a:ext cx="1071245" cy="98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809625</xdr:colOff>
      <xdr:row>48</xdr:row>
      <xdr:rowOff>28575</xdr:rowOff>
    </xdr:from>
    <xdr:to>
      <xdr:col>15</xdr:col>
      <xdr:colOff>1933575</xdr:colOff>
      <xdr:row>48</xdr:row>
      <xdr:rowOff>772795</xdr:rowOff>
    </xdr:to>
    <xdr:pic>
      <xdr:nvPicPr>
        <xdr:cNvPr id="207" name="图片 122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2382500" y="51287045"/>
          <a:ext cx="1123950" cy="744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428625</xdr:colOff>
      <xdr:row>51</xdr:row>
      <xdr:rowOff>19050</xdr:rowOff>
    </xdr:from>
    <xdr:to>
      <xdr:col>15</xdr:col>
      <xdr:colOff>1101725</xdr:colOff>
      <xdr:row>51</xdr:row>
      <xdr:rowOff>935355</xdr:rowOff>
    </xdr:to>
    <xdr:pic>
      <xdr:nvPicPr>
        <xdr:cNvPr id="210" name="图片 209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2001500" y="53818790"/>
          <a:ext cx="673100" cy="916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714375</xdr:colOff>
      <xdr:row>45</xdr:row>
      <xdr:rowOff>60325</xdr:rowOff>
    </xdr:from>
    <xdr:to>
      <xdr:col>15</xdr:col>
      <xdr:colOff>1718310</xdr:colOff>
      <xdr:row>45</xdr:row>
      <xdr:rowOff>996950</xdr:rowOff>
    </xdr:to>
    <xdr:pic>
      <xdr:nvPicPr>
        <xdr:cNvPr id="212" name="图片 211"/>
        <xdr:cNvPicPr>
          <a:picLocks noChangeAspect="1"/>
        </xdr:cNvPicPr>
      </xdr:nvPicPr>
      <xdr:blipFill>
        <a:blip r:embed="rId34"/>
        <a:srcRect t="1877" r="1414" b="1877"/>
        <a:stretch>
          <a:fillRect/>
        </a:stretch>
      </xdr:blipFill>
      <xdr:spPr>
        <a:xfrm>
          <a:off x="12287250" y="48004730"/>
          <a:ext cx="1003935" cy="936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523875</xdr:colOff>
      <xdr:row>53</xdr:row>
      <xdr:rowOff>295275</xdr:rowOff>
    </xdr:from>
    <xdr:to>
      <xdr:col>15</xdr:col>
      <xdr:colOff>1733550</xdr:colOff>
      <xdr:row>53</xdr:row>
      <xdr:rowOff>1155700</xdr:rowOff>
    </xdr:to>
    <xdr:pic>
      <xdr:nvPicPr>
        <xdr:cNvPr id="213" name="图片 212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2096750" y="55719980"/>
          <a:ext cx="1209675" cy="860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</xdr:col>
      <xdr:colOff>571500</xdr:colOff>
      <xdr:row>52</xdr:row>
      <xdr:rowOff>165735</xdr:rowOff>
    </xdr:from>
    <xdr:to>
      <xdr:col>15</xdr:col>
      <xdr:colOff>1323975</xdr:colOff>
      <xdr:row>53</xdr:row>
      <xdr:rowOff>20320</xdr:rowOff>
    </xdr:to>
    <xdr:pic>
      <xdr:nvPicPr>
        <xdr:cNvPr id="214" name="IM 20"/>
        <xdr:cNvPicPr/>
      </xdr:nvPicPr>
      <xdr:blipFill>
        <a:blip r:embed="rId44"/>
        <a:stretch>
          <a:fillRect/>
        </a:stretch>
      </xdr:blipFill>
      <xdr:spPr>
        <a:xfrm>
          <a:off x="12144375" y="54930040"/>
          <a:ext cx="752475" cy="514985"/>
        </a:xfrm>
        <a:prstGeom prst="rect">
          <a:avLst/>
        </a:prstGeom>
      </xdr:spPr>
    </xdr:pic>
    <xdr:clientData/>
  </xdr:twoCellAnchor>
  <xdr:twoCellAnchor>
    <xdr:from>
      <xdr:col>15</xdr:col>
      <xdr:colOff>419100</xdr:colOff>
      <xdr:row>38</xdr:row>
      <xdr:rowOff>76200</xdr:rowOff>
    </xdr:from>
    <xdr:to>
      <xdr:col>15</xdr:col>
      <xdr:colOff>1138555</xdr:colOff>
      <xdr:row>38</xdr:row>
      <xdr:rowOff>1008380</xdr:rowOff>
    </xdr:to>
    <xdr:pic>
      <xdr:nvPicPr>
        <xdr:cNvPr id="238" name="图片_41"/>
        <xdr:cNvPicPr/>
      </xdr:nvPicPr>
      <xdr:blipFill>
        <a:blip r:embed="rId41"/>
        <a:stretch>
          <a:fillRect/>
        </a:stretch>
      </xdr:blipFill>
      <xdr:spPr>
        <a:xfrm>
          <a:off x="11991975" y="40958135"/>
          <a:ext cx="719455" cy="9321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609600</xdr:colOff>
      <xdr:row>39</xdr:row>
      <xdr:rowOff>428625</xdr:rowOff>
    </xdr:from>
    <xdr:to>
      <xdr:col>15</xdr:col>
      <xdr:colOff>1343025</xdr:colOff>
      <xdr:row>39</xdr:row>
      <xdr:rowOff>947420</xdr:rowOff>
    </xdr:to>
    <xdr:pic>
      <xdr:nvPicPr>
        <xdr:cNvPr id="239" name="attachment-1665543587639-acecd4ae36c3e3d8"/>
        <xdr:cNvPicPr/>
      </xdr:nvPicPr>
      <xdr:blipFill>
        <a:blip r:embed="rId42"/>
        <a:stretch>
          <a:fillRect/>
        </a:stretch>
      </xdr:blipFill>
      <xdr:spPr>
        <a:xfrm>
          <a:off x="12182475" y="42377360"/>
          <a:ext cx="733425" cy="5187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600075</xdr:colOff>
      <xdr:row>40</xdr:row>
      <xdr:rowOff>381000</xdr:rowOff>
    </xdr:from>
    <xdr:to>
      <xdr:col>15</xdr:col>
      <xdr:colOff>1333500</xdr:colOff>
      <xdr:row>40</xdr:row>
      <xdr:rowOff>899795</xdr:rowOff>
    </xdr:to>
    <xdr:pic>
      <xdr:nvPicPr>
        <xdr:cNvPr id="240" name="attachment-1665543587639-acecd4ae36c3e3d8"/>
        <xdr:cNvPicPr/>
      </xdr:nvPicPr>
      <xdr:blipFill>
        <a:blip r:embed="rId42"/>
        <a:stretch>
          <a:fillRect/>
        </a:stretch>
      </xdr:blipFill>
      <xdr:spPr>
        <a:xfrm>
          <a:off x="12172950" y="43396535"/>
          <a:ext cx="733425" cy="5187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workbookViewId="0">
      <pane ySplit="3" topLeftCell="A48" activePane="bottomLeft" state="frozen"/>
      <selection/>
      <selection pane="bottomLeft" activeCell="F48" sqref="F48"/>
    </sheetView>
  </sheetViews>
  <sheetFormatPr defaultColWidth="9" defaultRowHeight="13.5"/>
  <cols>
    <col min="1" max="1" width="4.375" style="5" customWidth="1"/>
    <col min="2" max="2" width="8" style="5" customWidth="1"/>
    <col min="3" max="3" width="15.875" style="5" customWidth="1"/>
    <col min="4" max="4" width="38.625" style="5" customWidth="1"/>
    <col min="5" max="11" width="6.75" style="5" customWidth="1"/>
    <col min="12" max="12" width="9.5" style="6" customWidth="1"/>
    <col min="13" max="13" width="6.5" style="5" customWidth="1"/>
    <col min="14" max="14" width="9.75" style="7" customWidth="1"/>
    <col min="15" max="15" width="12" style="8" customWidth="1"/>
    <col min="16" max="16" width="29.125" style="1" customWidth="1"/>
    <col min="17" max="16384" width="9" style="1"/>
  </cols>
  <sheetData>
    <row r="1" s="1" customFormat="1" ht="27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43"/>
      <c r="O1" s="44"/>
      <c r="P1" s="9"/>
    </row>
    <row r="2" s="1" customFormat="1" ht="21" customHeight="1" spans="1:16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45"/>
      <c r="M2" s="10"/>
      <c r="N2" s="46" t="s">
        <v>1</v>
      </c>
      <c r="O2" s="47"/>
      <c r="P2" s="3"/>
    </row>
    <row r="3" s="1" customFormat="1" ht="63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48" t="s">
        <v>13</v>
      </c>
      <c r="M3" s="11" t="s">
        <v>14</v>
      </c>
      <c r="N3" s="49" t="s">
        <v>15</v>
      </c>
      <c r="O3" s="50" t="s">
        <v>16</v>
      </c>
      <c r="P3" s="12" t="s">
        <v>17</v>
      </c>
    </row>
    <row r="4" s="2" customFormat="1" ht="108" customHeight="1" spans="1:16">
      <c r="A4" s="14">
        <v>1</v>
      </c>
      <c r="B4" s="14" t="s">
        <v>18</v>
      </c>
      <c r="C4" s="15" t="s">
        <v>19</v>
      </c>
      <c r="D4" s="16" t="s">
        <v>20</v>
      </c>
      <c r="E4" s="17">
        <v>5</v>
      </c>
      <c r="F4" s="17">
        <v>5</v>
      </c>
      <c r="G4" s="17">
        <v>5</v>
      </c>
      <c r="H4" s="17">
        <v>5</v>
      </c>
      <c r="I4" s="17">
        <v>5</v>
      </c>
      <c r="J4" s="17">
        <v>5</v>
      </c>
      <c r="K4" s="17">
        <v>5</v>
      </c>
      <c r="L4" s="21">
        <f t="shared" ref="L4:L15" si="0">SUM(E4:K4)</f>
        <v>35</v>
      </c>
      <c r="M4" s="18" t="s">
        <v>21</v>
      </c>
      <c r="N4" s="51"/>
      <c r="O4" s="52">
        <f t="shared" ref="O4:O15" si="1">L4*N4</f>
        <v>0</v>
      </c>
      <c r="P4" s="53"/>
    </row>
    <row r="5" s="2" customFormat="1" ht="84" customHeight="1" spans="1:16">
      <c r="A5" s="14">
        <v>2</v>
      </c>
      <c r="B5" s="14" t="s">
        <v>18</v>
      </c>
      <c r="C5" s="18" t="s">
        <v>22</v>
      </c>
      <c r="D5" s="19" t="s">
        <v>23</v>
      </c>
      <c r="E5" s="17">
        <v>5</v>
      </c>
      <c r="F5" s="17">
        <v>5</v>
      </c>
      <c r="G5" s="17">
        <v>5</v>
      </c>
      <c r="H5" s="17">
        <v>5</v>
      </c>
      <c r="I5" s="17">
        <v>5</v>
      </c>
      <c r="J5" s="17">
        <v>5</v>
      </c>
      <c r="K5" s="17">
        <v>5</v>
      </c>
      <c r="L5" s="21">
        <f t="shared" si="0"/>
        <v>35</v>
      </c>
      <c r="M5" s="18" t="s">
        <v>24</v>
      </c>
      <c r="N5" s="51"/>
      <c r="O5" s="52">
        <f t="shared" si="1"/>
        <v>0</v>
      </c>
      <c r="P5" s="53"/>
    </row>
    <row r="6" s="2" customFormat="1" ht="152" customHeight="1" spans="1:16">
      <c r="A6" s="14">
        <v>3</v>
      </c>
      <c r="B6" s="14" t="s">
        <v>18</v>
      </c>
      <c r="C6" s="15" t="s">
        <v>25</v>
      </c>
      <c r="D6" s="20" t="s">
        <v>26</v>
      </c>
      <c r="E6" s="17">
        <v>10</v>
      </c>
      <c r="F6" s="17">
        <v>10</v>
      </c>
      <c r="G6" s="17">
        <v>10</v>
      </c>
      <c r="H6" s="17">
        <v>10</v>
      </c>
      <c r="I6" s="17">
        <v>10</v>
      </c>
      <c r="J6" s="17">
        <v>10</v>
      </c>
      <c r="K6" s="17">
        <v>10</v>
      </c>
      <c r="L6" s="21">
        <f t="shared" si="0"/>
        <v>70</v>
      </c>
      <c r="M6" s="18" t="s">
        <v>21</v>
      </c>
      <c r="N6" s="51"/>
      <c r="O6" s="52">
        <f t="shared" si="1"/>
        <v>0</v>
      </c>
      <c r="P6" s="54" t="s">
        <v>27</v>
      </c>
    </row>
    <row r="7" s="2" customFormat="1" ht="114" customHeight="1" spans="1:16">
      <c r="A7" s="14">
        <v>4</v>
      </c>
      <c r="B7" s="14" t="s">
        <v>18</v>
      </c>
      <c r="C7" s="18" t="s">
        <v>28</v>
      </c>
      <c r="D7" s="19" t="s">
        <v>29</v>
      </c>
      <c r="E7" s="21">
        <v>20</v>
      </c>
      <c r="F7" s="21">
        <v>20</v>
      </c>
      <c r="G7" s="21">
        <v>20</v>
      </c>
      <c r="H7" s="21">
        <v>20</v>
      </c>
      <c r="I7" s="21">
        <v>20</v>
      </c>
      <c r="J7" s="21">
        <v>20</v>
      </c>
      <c r="K7" s="21">
        <v>20</v>
      </c>
      <c r="L7" s="21">
        <f t="shared" si="0"/>
        <v>140</v>
      </c>
      <c r="M7" s="18" t="s">
        <v>24</v>
      </c>
      <c r="N7" s="51"/>
      <c r="O7" s="52">
        <f t="shared" si="1"/>
        <v>0</v>
      </c>
      <c r="P7" s="53"/>
    </row>
    <row r="8" s="2" customFormat="1" ht="135" customHeight="1" spans="1:16">
      <c r="A8" s="14">
        <v>5</v>
      </c>
      <c r="B8" s="14" t="s">
        <v>18</v>
      </c>
      <c r="C8" s="22" t="s">
        <v>30</v>
      </c>
      <c r="D8" s="19" t="s">
        <v>31</v>
      </c>
      <c r="E8" s="21">
        <v>8</v>
      </c>
      <c r="F8" s="21">
        <v>8</v>
      </c>
      <c r="G8" s="21">
        <v>8</v>
      </c>
      <c r="H8" s="21">
        <v>8</v>
      </c>
      <c r="I8" s="21">
        <v>8</v>
      </c>
      <c r="J8" s="21">
        <v>8</v>
      </c>
      <c r="K8" s="21">
        <v>8</v>
      </c>
      <c r="L8" s="21">
        <f t="shared" si="0"/>
        <v>56</v>
      </c>
      <c r="M8" s="18" t="s">
        <v>32</v>
      </c>
      <c r="N8" s="51"/>
      <c r="O8" s="52">
        <f t="shared" si="1"/>
        <v>0</v>
      </c>
      <c r="P8" s="53"/>
    </row>
    <row r="9" s="2" customFormat="1" ht="105" customHeight="1" spans="1:16">
      <c r="A9" s="14">
        <v>6</v>
      </c>
      <c r="B9" s="14" t="s">
        <v>18</v>
      </c>
      <c r="C9" s="14" t="s">
        <v>33</v>
      </c>
      <c r="D9" s="19" t="s">
        <v>34</v>
      </c>
      <c r="E9" s="21">
        <v>4</v>
      </c>
      <c r="F9" s="21">
        <v>4</v>
      </c>
      <c r="G9" s="21">
        <v>4</v>
      </c>
      <c r="H9" s="21">
        <v>4</v>
      </c>
      <c r="I9" s="21">
        <v>4</v>
      </c>
      <c r="J9" s="21">
        <v>4</v>
      </c>
      <c r="K9" s="21">
        <v>4</v>
      </c>
      <c r="L9" s="21">
        <f t="shared" si="0"/>
        <v>28</v>
      </c>
      <c r="M9" s="18" t="s">
        <v>32</v>
      </c>
      <c r="N9" s="51"/>
      <c r="O9" s="52">
        <f t="shared" si="1"/>
        <v>0</v>
      </c>
      <c r="P9" s="53"/>
    </row>
    <row r="10" s="2" customFormat="1" ht="86" customHeight="1" spans="1:16">
      <c r="A10" s="14">
        <v>7</v>
      </c>
      <c r="B10" s="14" t="s">
        <v>18</v>
      </c>
      <c r="C10" s="14" t="s">
        <v>35</v>
      </c>
      <c r="D10" s="19" t="s">
        <v>36</v>
      </c>
      <c r="E10" s="21">
        <v>1</v>
      </c>
      <c r="F10" s="21">
        <v>1</v>
      </c>
      <c r="G10" s="21">
        <v>1</v>
      </c>
      <c r="H10" s="21">
        <v>1</v>
      </c>
      <c r="I10" s="21">
        <v>1</v>
      </c>
      <c r="J10" s="21">
        <v>1</v>
      </c>
      <c r="K10" s="21">
        <v>1</v>
      </c>
      <c r="L10" s="21">
        <f t="shared" si="0"/>
        <v>7</v>
      </c>
      <c r="M10" s="18" t="s">
        <v>37</v>
      </c>
      <c r="N10" s="51"/>
      <c r="O10" s="52">
        <f t="shared" si="1"/>
        <v>0</v>
      </c>
      <c r="P10" s="53"/>
    </row>
    <row r="11" s="2" customFormat="1" ht="84" customHeight="1" spans="1:16">
      <c r="A11" s="14">
        <v>8</v>
      </c>
      <c r="B11" s="14" t="s">
        <v>18</v>
      </c>
      <c r="C11" s="18" t="s">
        <v>38</v>
      </c>
      <c r="D11" s="19" t="s">
        <v>39</v>
      </c>
      <c r="E11" s="21">
        <v>1</v>
      </c>
      <c r="F11" s="21">
        <v>1</v>
      </c>
      <c r="G11" s="21">
        <v>1</v>
      </c>
      <c r="H11" s="21">
        <v>1</v>
      </c>
      <c r="I11" s="21">
        <v>1</v>
      </c>
      <c r="J11" s="21">
        <v>1</v>
      </c>
      <c r="K11" s="21">
        <v>1</v>
      </c>
      <c r="L11" s="21">
        <f t="shared" si="0"/>
        <v>7</v>
      </c>
      <c r="M11" s="14" t="s">
        <v>32</v>
      </c>
      <c r="N11" s="55"/>
      <c r="O11" s="52">
        <f t="shared" si="1"/>
        <v>0</v>
      </c>
      <c r="P11" s="53"/>
    </row>
    <row r="12" s="2" customFormat="1" ht="84" customHeight="1" spans="1:16">
      <c r="A12" s="14">
        <v>9</v>
      </c>
      <c r="B12" s="14" t="s">
        <v>18</v>
      </c>
      <c r="C12" s="14" t="s">
        <v>40</v>
      </c>
      <c r="D12" s="19" t="s">
        <v>41</v>
      </c>
      <c r="E12" s="21">
        <v>1</v>
      </c>
      <c r="F12" s="21">
        <v>1</v>
      </c>
      <c r="G12" s="21">
        <v>1</v>
      </c>
      <c r="H12" s="21">
        <v>1</v>
      </c>
      <c r="I12" s="21">
        <v>1</v>
      </c>
      <c r="J12" s="21">
        <v>1</v>
      </c>
      <c r="K12" s="21">
        <v>1</v>
      </c>
      <c r="L12" s="21">
        <f t="shared" si="0"/>
        <v>7</v>
      </c>
      <c r="M12" s="14" t="s">
        <v>21</v>
      </c>
      <c r="N12" s="55"/>
      <c r="O12" s="52">
        <f t="shared" si="1"/>
        <v>0</v>
      </c>
      <c r="P12" s="53"/>
    </row>
    <row r="13" s="2" customFormat="1" ht="137" customHeight="1" spans="1:16">
      <c r="A13" s="14">
        <v>10</v>
      </c>
      <c r="B13" s="14" t="s">
        <v>18</v>
      </c>
      <c r="C13" s="14" t="s">
        <v>42</v>
      </c>
      <c r="D13" s="19" t="s">
        <v>43</v>
      </c>
      <c r="E13" s="21">
        <v>2</v>
      </c>
      <c r="F13" s="21">
        <v>2</v>
      </c>
      <c r="G13" s="21">
        <v>2</v>
      </c>
      <c r="H13" s="21">
        <v>2</v>
      </c>
      <c r="I13" s="21">
        <v>2</v>
      </c>
      <c r="J13" s="21">
        <v>2</v>
      </c>
      <c r="K13" s="21">
        <v>2</v>
      </c>
      <c r="L13" s="21">
        <f t="shared" si="0"/>
        <v>14</v>
      </c>
      <c r="M13" s="14" t="s">
        <v>21</v>
      </c>
      <c r="N13" s="55"/>
      <c r="O13" s="52">
        <f t="shared" si="1"/>
        <v>0</v>
      </c>
      <c r="P13" s="53"/>
    </row>
    <row r="14" s="2" customFormat="1" ht="135" customHeight="1" spans="1:16">
      <c r="A14" s="14">
        <v>11</v>
      </c>
      <c r="B14" s="14" t="s">
        <v>18</v>
      </c>
      <c r="C14" s="18" t="s">
        <v>44</v>
      </c>
      <c r="D14" s="19" t="s">
        <v>45</v>
      </c>
      <c r="E14" s="21">
        <v>1</v>
      </c>
      <c r="F14" s="21">
        <v>1</v>
      </c>
      <c r="G14" s="21">
        <v>1</v>
      </c>
      <c r="H14" s="21">
        <v>1</v>
      </c>
      <c r="I14" s="21">
        <v>1</v>
      </c>
      <c r="J14" s="21">
        <v>1</v>
      </c>
      <c r="K14" s="21">
        <v>1</v>
      </c>
      <c r="L14" s="21">
        <f t="shared" si="0"/>
        <v>7</v>
      </c>
      <c r="M14" s="14" t="s">
        <v>46</v>
      </c>
      <c r="N14" s="55"/>
      <c r="O14" s="52">
        <f t="shared" si="1"/>
        <v>0</v>
      </c>
      <c r="P14" s="53"/>
    </row>
    <row r="15" s="2" customFormat="1" ht="125.1" customHeight="1" spans="1:16">
      <c r="A15" s="14">
        <v>12</v>
      </c>
      <c r="B15" s="14" t="s">
        <v>18</v>
      </c>
      <c r="C15" s="18" t="s">
        <v>47</v>
      </c>
      <c r="D15" s="19" t="s">
        <v>48</v>
      </c>
      <c r="E15" s="21">
        <v>1</v>
      </c>
      <c r="F15" s="21">
        <v>1</v>
      </c>
      <c r="G15" s="21">
        <v>1</v>
      </c>
      <c r="H15" s="21">
        <v>1</v>
      </c>
      <c r="I15" s="21">
        <v>1</v>
      </c>
      <c r="J15" s="21">
        <v>1</v>
      </c>
      <c r="K15" s="21">
        <v>1</v>
      </c>
      <c r="L15" s="21">
        <f t="shared" si="0"/>
        <v>7</v>
      </c>
      <c r="M15" s="14" t="s">
        <v>46</v>
      </c>
      <c r="N15" s="55"/>
      <c r="O15" s="52">
        <f t="shared" si="1"/>
        <v>0</v>
      </c>
      <c r="P15" s="53"/>
    </row>
    <row r="16" s="3" customFormat="1" ht="80.1" customHeight="1" spans="1:16">
      <c r="A16" s="14">
        <v>13</v>
      </c>
      <c r="B16" s="14" t="s">
        <v>49</v>
      </c>
      <c r="C16" s="18" t="s">
        <v>50</v>
      </c>
      <c r="D16" s="23" t="s">
        <v>51</v>
      </c>
      <c r="E16" s="24">
        <v>4</v>
      </c>
      <c r="F16" s="24">
        <v>0</v>
      </c>
      <c r="G16" s="24">
        <v>4</v>
      </c>
      <c r="H16" s="24">
        <v>0</v>
      </c>
      <c r="I16" s="24">
        <v>0</v>
      </c>
      <c r="J16" s="24">
        <v>0</v>
      </c>
      <c r="K16" s="24">
        <v>5</v>
      </c>
      <c r="L16" s="21">
        <f t="shared" ref="L16:L42" si="2">SUM(E16:K16)</f>
        <v>13</v>
      </c>
      <c r="M16" s="14" t="s">
        <v>32</v>
      </c>
      <c r="N16" s="55"/>
      <c r="O16" s="52">
        <f t="shared" ref="O16:O32" si="3">L16*N16</f>
        <v>0</v>
      </c>
      <c r="P16" s="56"/>
    </row>
    <row r="17" s="3" customFormat="1" ht="80.1" customHeight="1" spans="1:16">
      <c r="A17" s="14">
        <v>14</v>
      </c>
      <c r="B17" s="14" t="s">
        <v>49</v>
      </c>
      <c r="C17" s="18" t="s">
        <v>52</v>
      </c>
      <c r="D17" s="25" t="s">
        <v>53</v>
      </c>
      <c r="E17" s="26">
        <v>8</v>
      </c>
      <c r="F17" s="24">
        <v>0</v>
      </c>
      <c r="G17" s="26">
        <v>8</v>
      </c>
      <c r="H17" s="24">
        <v>0</v>
      </c>
      <c r="I17" s="24">
        <v>0</v>
      </c>
      <c r="J17" s="24">
        <v>0</v>
      </c>
      <c r="K17" s="24">
        <v>10</v>
      </c>
      <c r="L17" s="21">
        <f t="shared" si="2"/>
        <v>26</v>
      </c>
      <c r="M17" s="14" t="s">
        <v>21</v>
      </c>
      <c r="N17" s="55"/>
      <c r="O17" s="52">
        <f t="shared" si="3"/>
        <v>0</v>
      </c>
      <c r="P17" s="56"/>
    </row>
    <row r="18" s="3" customFormat="1" ht="80.1" customHeight="1" spans="1:16">
      <c r="A18" s="14">
        <v>15</v>
      </c>
      <c r="B18" s="14" t="s">
        <v>49</v>
      </c>
      <c r="C18" s="18" t="s">
        <v>54</v>
      </c>
      <c r="D18" s="25" t="s">
        <v>55</v>
      </c>
      <c r="E18" s="26">
        <v>8</v>
      </c>
      <c r="F18" s="24">
        <v>0</v>
      </c>
      <c r="G18" s="26">
        <v>8</v>
      </c>
      <c r="H18" s="24">
        <v>0</v>
      </c>
      <c r="I18" s="24">
        <v>0</v>
      </c>
      <c r="J18" s="24">
        <v>0</v>
      </c>
      <c r="K18" s="24">
        <v>10</v>
      </c>
      <c r="L18" s="21">
        <f t="shared" si="2"/>
        <v>26</v>
      </c>
      <c r="M18" s="57" t="s">
        <v>21</v>
      </c>
      <c r="N18" s="55"/>
      <c r="O18" s="52">
        <f t="shared" si="3"/>
        <v>0</v>
      </c>
      <c r="P18" s="56"/>
    </row>
    <row r="19" s="3" customFormat="1" ht="80.1" customHeight="1" spans="1:16">
      <c r="A19" s="14">
        <v>16</v>
      </c>
      <c r="B19" s="14" t="s">
        <v>49</v>
      </c>
      <c r="C19" s="18" t="s">
        <v>56</v>
      </c>
      <c r="D19" s="25" t="s">
        <v>57</v>
      </c>
      <c r="E19" s="26">
        <v>4</v>
      </c>
      <c r="F19" s="24">
        <v>0</v>
      </c>
      <c r="G19" s="26">
        <v>4</v>
      </c>
      <c r="H19" s="24">
        <v>0</v>
      </c>
      <c r="I19" s="24">
        <v>0</v>
      </c>
      <c r="J19" s="24">
        <v>0</v>
      </c>
      <c r="K19" s="24">
        <v>5</v>
      </c>
      <c r="L19" s="21">
        <f t="shared" si="2"/>
        <v>13</v>
      </c>
      <c r="M19" s="57" t="s">
        <v>32</v>
      </c>
      <c r="N19" s="55"/>
      <c r="O19" s="52">
        <f t="shared" si="3"/>
        <v>0</v>
      </c>
      <c r="P19" s="56"/>
    </row>
    <row r="20" s="3" customFormat="1" ht="80.1" customHeight="1" spans="1:16">
      <c r="A20" s="14">
        <v>17</v>
      </c>
      <c r="B20" s="14" t="s">
        <v>49</v>
      </c>
      <c r="C20" s="18" t="s">
        <v>58</v>
      </c>
      <c r="D20" s="25" t="s">
        <v>59</v>
      </c>
      <c r="E20" s="26">
        <v>4</v>
      </c>
      <c r="F20" s="24">
        <v>0</v>
      </c>
      <c r="G20" s="26">
        <v>4</v>
      </c>
      <c r="H20" s="24">
        <v>0</v>
      </c>
      <c r="I20" s="24">
        <v>0</v>
      </c>
      <c r="J20" s="24">
        <v>0</v>
      </c>
      <c r="K20" s="24">
        <v>5</v>
      </c>
      <c r="L20" s="21">
        <f t="shared" si="2"/>
        <v>13</v>
      </c>
      <c r="M20" s="57" t="s">
        <v>32</v>
      </c>
      <c r="N20" s="55"/>
      <c r="O20" s="52">
        <f t="shared" si="3"/>
        <v>0</v>
      </c>
      <c r="P20" s="56"/>
    </row>
    <row r="21" s="3" customFormat="1" ht="80.1" customHeight="1" spans="1:16">
      <c r="A21" s="14">
        <v>18</v>
      </c>
      <c r="B21" s="18" t="s">
        <v>60</v>
      </c>
      <c r="C21" s="18" t="s">
        <v>61</v>
      </c>
      <c r="D21" s="19" t="s">
        <v>62</v>
      </c>
      <c r="E21" s="27">
        <v>16</v>
      </c>
      <c r="F21" s="24">
        <v>0</v>
      </c>
      <c r="G21" s="27">
        <v>16</v>
      </c>
      <c r="H21" s="24">
        <v>0</v>
      </c>
      <c r="I21" s="24">
        <v>0</v>
      </c>
      <c r="J21" s="24">
        <v>0</v>
      </c>
      <c r="K21" s="24">
        <v>20</v>
      </c>
      <c r="L21" s="21">
        <f t="shared" si="2"/>
        <v>52</v>
      </c>
      <c r="M21" s="57" t="s">
        <v>46</v>
      </c>
      <c r="N21" s="55"/>
      <c r="O21" s="52">
        <f t="shared" si="3"/>
        <v>0</v>
      </c>
      <c r="P21" s="56"/>
    </row>
    <row r="22" s="3" customFormat="1" ht="80.1" customHeight="1" spans="1:16">
      <c r="A22" s="14">
        <v>19</v>
      </c>
      <c r="B22" s="14" t="s">
        <v>63</v>
      </c>
      <c r="C22" s="18" t="s">
        <v>64</v>
      </c>
      <c r="D22" s="25" t="s">
        <v>65</v>
      </c>
      <c r="E22" s="28">
        <v>20</v>
      </c>
      <c r="F22" s="28">
        <v>20</v>
      </c>
      <c r="G22" s="28">
        <v>20</v>
      </c>
      <c r="H22" s="28">
        <v>20</v>
      </c>
      <c r="I22" s="28">
        <v>20</v>
      </c>
      <c r="J22" s="28">
        <v>20</v>
      </c>
      <c r="K22" s="28">
        <v>20</v>
      </c>
      <c r="L22" s="21">
        <f t="shared" si="2"/>
        <v>140</v>
      </c>
      <c r="M22" s="57" t="s">
        <v>21</v>
      </c>
      <c r="N22" s="55"/>
      <c r="O22" s="52">
        <f t="shared" si="3"/>
        <v>0</v>
      </c>
      <c r="P22" s="56"/>
    </row>
    <row r="23" s="3" customFormat="1" ht="80.1" customHeight="1" spans="1:16">
      <c r="A23" s="14">
        <v>20</v>
      </c>
      <c r="B23" s="14" t="s">
        <v>63</v>
      </c>
      <c r="C23" s="18" t="s">
        <v>66</v>
      </c>
      <c r="D23" s="25" t="s">
        <v>67</v>
      </c>
      <c r="E23" s="28">
        <v>160</v>
      </c>
      <c r="F23" s="28">
        <v>160</v>
      </c>
      <c r="G23" s="28">
        <v>160</v>
      </c>
      <c r="H23" s="28">
        <v>160</v>
      </c>
      <c r="I23" s="28">
        <v>160</v>
      </c>
      <c r="J23" s="28">
        <v>160</v>
      </c>
      <c r="K23" s="28">
        <v>160</v>
      </c>
      <c r="L23" s="21">
        <f t="shared" si="2"/>
        <v>1120</v>
      </c>
      <c r="M23" s="57" t="s">
        <v>24</v>
      </c>
      <c r="N23" s="55"/>
      <c r="O23" s="52">
        <f t="shared" si="3"/>
        <v>0</v>
      </c>
      <c r="P23" s="56"/>
    </row>
    <row r="24" s="3" customFormat="1" ht="80.1" customHeight="1" spans="1:16">
      <c r="A24" s="14">
        <v>21</v>
      </c>
      <c r="B24" s="14" t="s">
        <v>63</v>
      </c>
      <c r="C24" s="18" t="s">
        <v>68</v>
      </c>
      <c r="D24" s="19" t="s">
        <v>69</v>
      </c>
      <c r="E24" s="27">
        <v>6</v>
      </c>
      <c r="F24" s="27">
        <v>6</v>
      </c>
      <c r="G24" s="27">
        <v>6</v>
      </c>
      <c r="H24" s="27">
        <v>6</v>
      </c>
      <c r="I24" s="27">
        <v>6</v>
      </c>
      <c r="J24" s="27">
        <v>6</v>
      </c>
      <c r="K24" s="27">
        <v>6</v>
      </c>
      <c r="L24" s="21">
        <f t="shared" si="2"/>
        <v>42</v>
      </c>
      <c r="M24" s="57" t="s">
        <v>21</v>
      </c>
      <c r="N24" s="55"/>
      <c r="O24" s="52">
        <f t="shared" si="3"/>
        <v>0</v>
      </c>
      <c r="P24" s="56"/>
    </row>
    <row r="25" s="3" customFormat="1" ht="80.1" customHeight="1" spans="1:16">
      <c r="A25" s="14">
        <v>22</v>
      </c>
      <c r="B25" s="14" t="s">
        <v>63</v>
      </c>
      <c r="C25" s="18" t="s">
        <v>70</v>
      </c>
      <c r="D25" s="19" t="s">
        <v>71</v>
      </c>
      <c r="E25" s="27">
        <v>17</v>
      </c>
      <c r="F25" s="27">
        <v>17</v>
      </c>
      <c r="G25" s="27">
        <v>17</v>
      </c>
      <c r="H25" s="27">
        <v>17</v>
      </c>
      <c r="I25" s="27">
        <v>17</v>
      </c>
      <c r="J25" s="27">
        <v>17</v>
      </c>
      <c r="K25" s="27">
        <v>18</v>
      </c>
      <c r="L25" s="21">
        <f t="shared" si="2"/>
        <v>120</v>
      </c>
      <c r="M25" s="57" t="s">
        <v>24</v>
      </c>
      <c r="N25" s="58"/>
      <c r="O25" s="52">
        <f t="shared" si="3"/>
        <v>0</v>
      </c>
      <c r="P25" s="56"/>
    </row>
    <row r="26" s="3" customFormat="1" ht="80.1" customHeight="1" spans="1:16">
      <c r="A26" s="14">
        <v>23</v>
      </c>
      <c r="B26" s="18" t="s">
        <v>72</v>
      </c>
      <c r="C26" s="18" t="s">
        <v>73</v>
      </c>
      <c r="D26" s="25" t="s">
        <v>74</v>
      </c>
      <c r="E26" s="28">
        <v>2</v>
      </c>
      <c r="F26" s="28">
        <v>2</v>
      </c>
      <c r="G26" s="28">
        <v>2</v>
      </c>
      <c r="H26" s="28">
        <v>2</v>
      </c>
      <c r="I26" s="28">
        <v>2</v>
      </c>
      <c r="J26" s="28">
        <v>2</v>
      </c>
      <c r="K26" s="28">
        <v>2</v>
      </c>
      <c r="L26" s="21">
        <f t="shared" si="2"/>
        <v>14</v>
      </c>
      <c r="M26" s="57" t="s">
        <v>32</v>
      </c>
      <c r="N26" s="58"/>
      <c r="O26" s="52">
        <f t="shared" si="3"/>
        <v>0</v>
      </c>
      <c r="P26" s="56"/>
    </row>
    <row r="27" s="3" customFormat="1" ht="80.1" customHeight="1" spans="1:16">
      <c r="A27" s="14">
        <v>24</v>
      </c>
      <c r="B27" s="18" t="s">
        <v>72</v>
      </c>
      <c r="C27" s="18" t="s">
        <v>75</v>
      </c>
      <c r="D27" s="29" t="s">
        <v>76</v>
      </c>
      <c r="E27" s="30">
        <v>2</v>
      </c>
      <c r="F27" s="30">
        <v>2</v>
      </c>
      <c r="G27" s="30">
        <v>2</v>
      </c>
      <c r="H27" s="30">
        <v>2</v>
      </c>
      <c r="I27" s="30">
        <v>2</v>
      </c>
      <c r="J27" s="30">
        <v>2</v>
      </c>
      <c r="K27" s="30">
        <v>2</v>
      </c>
      <c r="L27" s="21">
        <f t="shared" si="2"/>
        <v>14</v>
      </c>
      <c r="M27" s="57" t="s">
        <v>37</v>
      </c>
      <c r="N27" s="55"/>
      <c r="O27" s="52">
        <f t="shared" si="3"/>
        <v>0</v>
      </c>
      <c r="P27" s="56"/>
    </row>
    <row r="28" s="3" customFormat="1" ht="80.1" customHeight="1" spans="1:16">
      <c r="A28" s="14">
        <v>25</v>
      </c>
      <c r="B28" s="18" t="s">
        <v>72</v>
      </c>
      <c r="C28" s="18" t="s">
        <v>77</v>
      </c>
      <c r="D28" s="25" t="s">
        <v>78</v>
      </c>
      <c r="E28" s="28">
        <v>2</v>
      </c>
      <c r="F28" s="28">
        <v>2</v>
      </c>
      <c r="G28" s="28">
        <v>2</v>
      </c>
      <c r="H28" s="28">
        <v>2</v>
      </c>
      <c r="I28" s="28">
        <v>2</v>
      </c>
      <c r="J28" s="28">
        <v>2</v>
      </c>
      <c r="K28" s="28">
        <v>2</v>
      </c>
      <c r="L28" s="21">
        <f t="shared" si="2"/>
        <v>14</v>
      </c>
      <c r="M28" s="57" t="s">
        <v>32</v>
      </c>
      <c r="N28" s="55"/>
      <c r="O28" s="52">
        <f t="shared" si="3"/>
        <v>0</v>
      </c>
      <c r="P28" s="56"/>
    </row>
    <row r="29" s="3" customFormat="1" ht="80.1" customHeight="1" spans="1:16">
      <c r="A29" s="14">
        <v>26</v>
      </c>
      <c r="B29" s="18" t="s">
        <v>72</v>
      </c>
      <c r="C29" s="18" t="s">
        <v>22</v>
      </c>
      <c r="D29" s="25" t="s">
        <v>79</v>
      </c>
      <c r="E29" s="28">
        <v>16</v>
      </c>
      <c r="F29" s="28">
        <v>16</v>
      </c>
      <c r="G29" s="28">
        <v>16</v>
      </c>
      <c r="H29" s="28">
        <v>16</v>
      </c>
      <c r="I29" s="28">
        <v>16</v>
      </c>
      <c r="J29" s="28">
        <v>16</v>
      </c>
      <c r="K29" s="28">
        <v>24</v>
      </c>
      <c r="L29" s="21">
        <f t="shared" si="2"/>
        <v>120</v>
      </c>
      <c r="M29" s="57" t="s">
        <v>24</v>
      </c>
      <c r="N29" s="55"/>
      <c r="O29" s="52">
        <f t="shared" si="3"/>
        <v>0</v>
      </c>
      <c r="P29" s="56"/>
    </row>
    <row r="30" s="3" customFormat="1" ht="80.1" customHeight="1" spans="1:16">
      <c r="A30" s="14">
        <v>27</v>
      </c>
      <c r="B30" s="18" t="s">
        <v>72</v>
      </c>
      <c r="C30" s="18" t="s">
        <v>80</v>
      </c>
      <c r="D30" s="19" t="s">
        <v>81</v>
      </c>
      <c r="E30" s="27">
        <v>2</v>
      </c>
      <c r="F30" s="27">
        <v>2</v>
      </c>
      <c r="G30" s="27">
        <v>2</v>
      </c>
      <c r="H30" s="27">
        <v>2</v>
      </c>
      <c r="I30" s="27">
        <v>2</v>
      </c>
      <c r="J30" s="27">
        <v>2</v>
      </c>
      <c r="K30" s="27">
        <v>2</v>
      </c>
      <c r="L30" s="21">
        <f t="shared" si="2"/>
        <v>14</v>
      </c>
      <c r="M30" s="57" t="s">
        <v>32</v>
      </c>
      <c r="N30" s="55"/>
      <c r="O30" s="52">
        <f t="shared" si="3"/>
        <v>0</v>
      </c>
      <c r="P30" s="56"/>
    </row>
    <row r="31" s="3" customFormat="1" ht="80.1" customHeight="1" spans="1:16">
      <c r="A31" s="14">
        <v>28</v>
      </c>
      <c r="B31" s="18" t="s">
        <v>72</v>
      </c>
      <c r="C31" s="18" t="s">
        <v>82</v>
      </c>
      <c r="D31" s="19" t="s">
        <v>83</v>
      </c>
      <c r="E31" s="27">
        <v>2</v>
      </c>
      <c r="F31" s="27">
        <v>2</v>
      </c>
      <c r="G31" s="27">
        <v>2</v>
      </c>
      <c r="H31" s="27">
        <v>2</v>
      </c>
      <c r="I31" s="27">
        <v>2</v>
      </c>
      <c r="J31" s="27">
        <v>2</v>
      </c>
      <c r="K31" s="27">
        <v>2</v>
      </c>
      <c r="L31" s="21">
        <f t="shared" si="2"/>
        <v>14</v>
      </c>
      <c r="M31" s="57" t="s">
        <v>37</v>
      </c>
      <c r="N31" s="55"/>
      <c r="O31" s="52">
        <f t="shared" si="3"/>
        <v>0</v>
      </c>
      <c r="P31" s="56"/>
    </row>
    <row r="32" s="2" customFormat="1" ht="60" customHeight="1" spans="1:16">
      <c r="A32" s="14">
        <v>29</v>
      </c>
      <c r="B32" s="18" t="s">
        <v>84</v>
      </c>
      <c r="C32" s="18" t="s">
        <v>85</v>
      </c>
      <c r="D32" s="19" t="s">
        <v>86</v>
      </c>
      <c r="E32" s="21">
        <v>2</v>
      </c>
      <c r="F32" s="21">
        <v>2</v>
      </c>
      <c r="G32" s="21">
        <v>2</v>
      </c>
      <c r="H32" s="21">
        <v>2</v>
      </c>
      <c r="I32" s="21">
        <v>2</v>
      </c>
      <c r="J32" s="21">
        <v>2</v>
      </c>
      <c r="K32" s="21">
        <v>2</v>
      </c>
      <c r="L32" s="21">
        <f t="shared" si="2"/>
        <v>14</v>
      </c>
      <c r="M32" s="18" t="s">
        <v>37</v>
      </c>
      <c r="N32" s="55"/>
      <c r="O32" s="52">
        <f t="shared" ref="O32:O50" si="4">L32*N32</f>
        <v>0</v>
      </c>
      <c r="P32" s="59"/>
    </row>
    <row r="33" s="2" customFormat="1" ht="51.95" customHeight="1" spans="1:16">
      <c r="A33" s="14">
        <v>30</v>
      </c>
      <c r="B33" s="18" t="s">
        <v>84</v>
      </c>
      <c r="C33" s="18" t="s">
        <v>87</v>
      </c>
      <c r="D33" s="19" t="s">
        <v>88</v>
      </c>
      <c r="E33" s="21">
        <v>2</v>
      </c>
      <c r="F33" s="21">
        <v>2</v>
      </c>
      <c r="G33" s="21">
        <v>2</v>
      </c>
      <c r="H33" s="21">
        <v>2</v>
      </c>
      <c r="I33" s="21">
        <v>2</v>
      </c>
      <c r="J33" s="21">
        <v>2</v>
      </c>
      <c r="K33" s="21">
        <v>2</v>
      </c>
      <c r="L33" s="21">
        <f t="shared" si="2"/>
        <v>14</v>
      </c>
      <c r="M33" s="18" t="s">
        <v>21</v>
      </c>
      <c r="N33" s="55"/>
      <c r="O33" s="52">
        <f t="shared" si="4"/>
        <v>0</v>
      </c>
      <c r="P33" s="59"/>
    </row>
    <row r="34" s="2" customFormat="1" ht="81.95" customHeight="1" spans="1:16">
      <c r="A34" s="14">
        <v>31</v>
      </c>
      <c r="B34" s="18" t="s">
        <v>84</v>
      </c>
      <c r="C34" s="18" t="s">
        <v>89</v>
      </c>
      <c r="D34" s="19" t="s">
        <v>90</v>
      </c>
      <c r="E34" s="21">
        <v>2</v>
      </c>
      <c r="F34" s="21">
        <v>2</v>
      </c>
      <c r="G34" s="21">
        <v>2</v>
      </c>
      <c r="H34" s="31">
        <v>2</v>
      </c>
      <c r="I34" s="21">
        <v>2</v>
      </c>
      <c r="J34" s="21">
        <v>2</v>
      </c>
      <c r="K34" s="21">
        <v>2</v>
      </c>
      <c r="L34" s="21">
        <f t="shared" si="2"/>
        <v>14</v>
      </c>
      <c r="M34" s="18" t="s">
        <v>21</v>
      </c>
      <c r="N34" s="55"/>
      <c r="O34" s="52">
        <f t="shared" si="4"/>
        <v>0</v>
      </c>
      <c r="P34" s="59"/>
    </row>
    <row r="35" s="2" customFormat="1" ht="75.95" customHeight="1" spans="1:16">
      <c r="A35" s="14">
        <v>32</v>
      </c>
      <c r="B35" s="18" t="s">
        <v>84</v>
      </c>
      <c r="C35" s="18" t="s">
        <v>91</v>
      </c>
      <c r="D35" s="19" t="s">
        <v>92</v>
      </c>
      <c r="E35" s="21">
        <v>2</v>
      </c>
      <c r="F35" s="21">
        <v>2</v>
      </c>
      <c r="G35" s="21">
        <v>2</v>
      </c>
      <c r="H35" s="21">
        <v>2</v>
      </c>
      <c r="I35" s="21">
        <v>2</v>
      </c>
      <c r="J35" s="21">
        <v>2</v>
      </c>
      <c r="K35" s="21">
        <v>2</v>
      </c>
      <c r="L35" s="21">
        <f t="shared" si="2"/>
        <v>14</v>
      </c>
      <c r="M35" s="18" t="s">
        <v>21</v>
      </c>
      <c r="N35" s="55"/>
      <c r="O35" s="52">
        <f t="shared" si="4"/>
        <v>0</v>
      </c>
      <c r="P35" s="59"/>
    </row>
    <row r="36" s="2" customFormat="1" ht="67.5" spans="1:16">
      <c r="A36" s="14">
        <v>33</v>
      </c>
      <c r="B36" s="18" t="s">
        <v>84</v>
      </c>
      <c r="C36" s="18" t="s">
        <v>93</v>
      </c>
      <c r="D36" s="19" t="s">
        <v>94</v>
      </c>
      <c r="E36" s="21">
        <v>2</v>
      </c>
      <c r="F36" s="21">
        <v>2</v>
      </c>
      <c r="G36" s="21">
        <v>2</v>
      </c>
      <c r="H36" s="31">
        <v>2</v>
      </c>
      <c r="I36" s="21">
        <v>2</v>
      </c>
      <c r="J36" s="21">
        <v>2</v>
      </c>
      <c r="K36" s="21">
        <v>2</v>
      </c>
      <c r="L36" s="21">
        <f t="shared" si="2"/>
        <v>14</v>
      </c>
      <c r="M36" s="18" t="s">
        <v>21</v>
      </c>
      <c r="N36" s="55"/>
      <c r="O36" s="52">
        <f t="shared" si="4"/>
        <v>0</v>
      </c>
      <c r="P36" s="59"/>
    </row>
    <row r="37" s="2" customFormat="1" ht="56" customHeight="1" spans="1:16">
      <c r="A37" s="14">
        <v>34</v>
      </c>
      <c r="B37" s="18" t="s">
        <v>84</v>
      </c>
      <c r="C37" s="18" t="s">
        <v>95</v>
      </c>
      <c r="D37" s="19" t="s">
        <v>96</v>
      </c>
      <c r="E37" s="21">
        <v>2</v>
      </c>
      <c r="F37" s="21">
        <v>2</v>
      </c>
      <c r="G37" s="21">
        <v>2</v>
      </c>
      <c r="H37" s="31">
        <v>2</v>
      </c>
      <c r="I37" s="21">
        <v>2</v>
      </c>
      <c r="J37" s="21">
        <v>2</v>
      </c>
      <c r="K37" s="21">
        <v>2</v>
      </c>
      <c r="L37" s="21">
        <f t="shared" si="2"/>
        <v>14</v>
      </c>
      <c r="M37" s="18" t="s">
        <v>37</v>
      </c>
      <c r="N37" s="60"/>
      <c r="O37" s="52">
        <f t="shared" si="4"/>
        <v>0</v>
      </c>
      <c r="P37" s="59"/>
    </row>
    <row r="38" s="2" customFormat="1" ht="84" customHeight="1" spans="1:16">
      <c r="A38" s="14">
        <v>35</v>
      </c>
      <c r="B38" s="14" t="s">
        <v>97</v>
      </c>
      <c r="C38" s="18" t="s">
        <v>98</v>
      </c>
      <c r="D38" s="19" t="s">
        <v>99</v>
      </c>
      <c r="E38" s="21">
        <v>0</v>
      </c>
      <c r="F38" s="21">
        <v>50</v>
      </c>
      <c r="G38" s="21">
        <v>0</v>
      </c>
      <c r="H38" s="21">
        <v>50</v>
      </c>
      <c r="I38" s="21">
        <v>50</v>
      </c>
      <c r="J38" s="21">
        <v>50</v>
      </c>
      <c r="K38" s="21">
        <v>0</v>
      </c>
      <c r="L38" s="21">
        <f t="shared" si="2"/>
        <v>200</v>
      </c>
      <c r="M38" s="18" t="s">
        <v>100</v>
      </c>
      <c r="N38" s="55"/>
      <c r="O38" s="52">
        <f t="shared" si="4"/>
        <v>0</v>
      </c>
      <c r="P38" s="53"/>
    </row>
    <row r="39" s="2" customFormat="1" ht="84" customHeight="1" spans="1:16">
      <c r="A39" s="14">
        <v>36</v>
      </c>
      <c r="B39" s="14" t="s">
        <v>97</v>
      </c>
      <c r="C39" s="18" t="s">
        <v>101</v>
      </c>
      <c r="D39" s="19" t="s">
        <v>102</v>
      </c>
      <c r="E39" s="21">
        <v>50</v>
      </c>
      <c r="F39" s="21">
        <v>50</v>
      </c>
      <c r="G39" s="21">
        <v>50</v>
      </c>
      <c r="H39" s="21">
        <v>50</v>
      </c>
      <c r="I39" s="21">
        <v>50</v>
      </c>
      <c r="J39" s="21">
        <v>50</v>
      </c>
      <c r="K39" s="21">
        <v>50</v>
      </c>
      <c r="L39" s="21">
        <f t="shared" si="2"/>
        <v>350</v>
      </c>
      <c r="M39" s="18" t="s">
        <v>103</v>
      </c>
      <c r="N39" s="55"/>
      <c r="O39" s="52">
        <f t="shared" si="4"/>
        <v>0</v>
      </c>
      <c r="P39" s="53"/>
    </row>
    <row r="40" s="2" customFormat="1" ht="84" customHeight="1" spans="1:16">
      <c r="A40" s="14">
        <v>37</v>
      </c>
      <c r="B40" s="14" t="s">
        <v>97</v>
      </c>
      <c r="C40" s="18" t="s">
        <v>104</v>
      </c>
      <c r="D40" s="19" t="s">
        <v>105</v>
      </c>
      <c r="E40" s="21">
        <v>12</v>
      </c>
      <c r="F40" s="21">
        <v>12</v>
      </c>
      <c r="G40" s="21">
        <v>12</v>
      </c>
      <c r="H40" s="21">
        <v>12</v>
      </c>
      <c r="I40" s="21">
        <v>12</v>
      </c>
      <c r="J40" s="21">
        <v>12</v>
      </c>
      <c r="K40" s="21">
        <v>12</v>
      </c>
      <c r="L40" s="21">
        <f t="shared" si="2"/>
        <v>84</v>
      </c>
      <c r="M40" s="18" t="s">
        <v>24</v>
      </c>
      <c r="N40" s="55"/>
      <c r="O40" s="52">
        <f t="shared" si="4"/>
        <v>0</v>
      </c>
      <c r="P40" s="53"/>
    </row>
    <row r="41" s="2" customFormat="1" ht="84" customHeight="1" spans="1:16">
      <c r="A41" s="14">
        <v>38</v>
      </c>
      <c r="B41" s="14" t="s">
        <v>97</v>
      </c>
      <c r="C41" s="18" t="s">
        <v>106</v>
      </c>
      <c r="D41" s="19" t="s">
        <v>107</v>
      </c>
      <c r="E41" s="21">
        <v>4</v>
      </c>
      <c r="F41" s="21">
        <v>4</v>
      </c>
      <c r="G41" s="21">
        <v>4</v>
      </c>
      <c r="H41" s="21">
        <v>4</v>
      </c>
      <c r="I41" s="21">
        <v>4</v>
      </c>
      <c r="J41" s="21">
        <v>4</v>
      </c>
      <c r="K41" s="21">
        <v>4</v>
      </c>
      <c r="L41" s="21">
        <f t="shared" si="2"/>
        <v>28</v>
      </c>
      <c r="M41" s="18" t="s">
        <v>21</v>
      </c>
      <c r="N41" s="55"/>
      <c r="O41" s="52">
        <f t="shared" si="4"/>
        <v>0</v>
      </c>
      <c r="P41" s="53"/>
    </row>
    <row r="42" s="2" customFormat="1" ht="51" customHeight="1" spans="1:16">
      <c r="A42" s="14">
        <v>39</v>
      </c>
      <c r="B42" s="14" t="s">
        <v>97</v>
      </c>
      <c r="C42" s="18" t="s">
        <v>108</v>
      </c>
      <c r="D42" s="19" t="s">
        <v>109</v>
      </c>
      <c r="E42" s="21">
        <v>6</v>
      </c>
      <c r="F42" s="21">
        <v>6</v>
      </c>
      <c r="G42" s="21">
        <v>6</v>
      </c>
      <c r="H42" s="21">
        <v>6</v>
      </c>
      <c r="I42" s="21">
        <v>6</v>
      </c>
      <c r="J42" s="21">
        <v>6</v>
      </c>
      <c r="K42" s="21">
        <v>6</v>
      </c>
      <c r="L42" s="21">
        <f t="shared" si="2"/>
        <v>42</v>
      </c>
      <c r="M42" s="18" t="s">
        <v>21</v>
      </c>
      <c r="N42" s="55"/>
      <c r="O42" s="52">
        <f t="shared" si="4"/>
        <v>0</v>
      </c>
      <c r="P42" s="53"/>
    </row>
    <row r="43" s="2" customFormat="1" ht="98" customHeight="1" spans="1:16">
      <c r="A43" s="14">
        <v>40</v>
      </c>
      <c r="B43" s="18" t="s">
        <v>110</v>
      </c>
      <c r="C43" s="18" t="s">
        <v>111</v>
      </c>
      <c r="D43" s="32" t="s">
        <v>112</v>
      </c>
      <c r="E43" s="21">
        <v>24</v>
      </c>
      <c r="F43" s="21">
        <v>24</v>
      </c>
      <c r="G43" s="21">
        <v>24</v>
      </c>
      <c r="H43" s="21">
        <v>24</v>
      </c>
      <c r="I43" s="21">
        <v>24</v>
      </c>
      <c r="J43" s="21">
        <v>24</v>
      </c>
      <c r="K43" s="21">
        <v>58</v>
      </c>
      <c r="L43" s="21">
        <f t="shared" ref="L43:L54" si="5">SUM(E43:K43)</f>
        <v>202</v>
      </c>
      <c r="M43" s="18" t="s">
        <v>21</v>
      </c>
      <c r="N43" s="55"/>
      <c r="O43" s="52">
        <f t="shared" ref="O43:O54" si="6">L43*N43</f>
        <v>0</v>
      </c>
      <c r="P43" s="59"/>
    </row>
    <row r="44" s="2" customFormat="1" ht="87" customHeight="1" spans="1:16">
      <c r="A44" s="14">
        <v>41</v>
      </c>
      <c r="B44" s="18" t="s">
        <v>110</v>
      </c>
      <c r="C44" s="18" t="s">
        <v>113</v>
      </c>
      <c r="D44" s="19" t="s">
        <v>114</v>
      </c>
      <c r="E44" s="21">
        <v>24</v>
      </c>
      <c r="F44" s="21">
        <v>24</v>
      </c>
      <c r="G44" s="21">
        <v>24</v>
      </c>
      <c r="H44" s="21">
        <v>24</v>
      </c>
      <c r="I44" s="21">
        <v>24</v>
      </c>
      <c r="J44" s="21">
        <v>24</v>
      </c>
      <c r="K44" s="21">
        <v>58</v>
      </c>
      <c r="L44" s="21">
        <f t="shared" si="5"/>
        <v>202</v>
      </c>
      <c r="M44" s="18" t="s">
        <v>37</v>
      </c>
      <c r="N44" s="55"/>
      <c r="O44" s="52">
        <f t="shared" si="6"/>
        <v>0</v>
      </c>
      <c r="P44" s="59"/>
    </row>
    <row r="45" s="2" customFormat="1" ht="68.1" customHeight="1" spans="1:16">
      <c r="A45" s="14">
        <v>42</v>
      </c>
      <c r="B45" s="18" t="s">
        <v>110</v>
      </c>
      <c r="C45" s="18" t="s">
        <v>115</v>
      </c>
      <c r="D45" s="16" t="s">
        <v>116</v>
      </c>
      <c r="E45" s="21">
        <v>5</v>
      </c>
      <c r="F45" s="17">
        <v>5</v>
      </c>
      <c r="G45" s="21">
        <v>5</v>
      </c>
      <c r="H45" s="21">
        <v>5</v>
      </c>
      <c r="I45" s="21">
        <v>5</v>
      </c>
      <c r="J45" s="21">
        <v>5</v>
      </c>
      <c r="K45" s="21">
        <v>6</v>
      </c>
      <c r="L45" s="21">
        <f t="shared" si="5"/>
        <v>36</v>
      </c>
      <c r="M45" s="18" t="s">
        <v>21</v>
      </c>
      <c r="N45" s="55"/>
      <c r="O45" s="52">
        <f t="shared" si="6"/>
        <v>0</v>
      </c>
      <c r="P45" s="59"/>
    </row>
    <row r="46" s="2" customFormat="1" ht="89" customHeight="1" spans="1:16">
      <c r="A46" s="14">
        <v>43</v>
      </c>
      <c r="B46" s="18" t="s">
        <v>110</v>
      </c>
      <c r="C46" s="18" t="s">
        <v>117</v>
      </c>
      <c r="D46" s="19" t="s">
        <v>118</v>
      </c>
      <c r="E46" s="21">
        <v>5</v>
      </c>
      <c r="F46" s="21">
        <v>5</v>
      </c>
      <c r="G46" s="21">
        <v>5</v>
      </c>
      <c r="H46" s="21">
        <v>5</v>
      </c>
      <c r="I46" s="21">
        <v>5</v>
      </c>
      <c r="J46" s="21">
        <v>5</v>
      </c>
      <c r="K46" s="21">
        <v>6</v>
      </c>
      <c r="L46" s="21">
        <f t="shared" si="5"/>
        <v>36</v>
      </c>
      <c r="M46" s="18" t="s">
        <v>37</v>
      </c>
      <c r="N46" s="55"/>
      <c r="O46" s="52">
        <f t="shared" si="6"/>
        <v>0</v>
      </c>
      <c r="P46" s="59"/>
    </row>
    <row r="47" s="2" customFormat="1" ht="84.95" customHeight="1" spans="1:16">
      <c r="A47" s="14">
        <v>44</v>
      </c>
      <c r="B47" s="18" t="s">
        <v>110</v>
      </c>
      <c r="C47" s="18" t="s">
        <v>119</v>
      </c>
      <c r="D47" s="19" t="s">
        <v>120</v>
      </c>
      <c r="E47" s="21">
        <v>16</v>
      </c>
      <c r="F47" s="21">
        <v>16</v>
      </c>
      <c r="G47" s="21">
        <v>16</v>
      </c>
      <c r="H47" s="21">
        <v>16</v>
      </c>
      <c r="I47" s="21">
        <v>16</v>
      </c>
      <c r="J47" s="21">
        <v>58</v>
      </c>
      <c r="K47" s="21">
        <v>64</v>
      </c>
      <c r="L47" s="21">
        <f t="shared" si="5"/>
        <v>202</v>
      </c>
      <c r="M47" s="18" t="s">
        <v>37</v>
      </c>
      <c r="N47" s="55"/>
      <c r="O47" s="52">
        <f t="shared" si="6"/>
        <v>0</v>
      </c>
      <c r="P47" s="59"/>
    </row>
    <row r="48" s="2" customFormat="1" ht="87" customHeight="1" spans="1:16">
      <c r="A48" s="14">
        <v>45</v>
      </c>
      <c r="B48" s="18" t="s">
        <v>110</v>
      </c>
      <c r="C48" s="18" t="s">
        <v>121</v>
      </c>
      <c r="D48" s="19" t="s">
        <v>122</v>
      </c>
      <c r="E48" s="21">
        <v>0</v>
      </c>
      <c r="F48" s="21">
        <v>30</v>
      </c>
      <c r="G48" s="21">
        <v>0</v>
      </c>
      <c r="H48" s="21">
        <v>25</v>
      </c>
      <c r="I48" s="21">
        <v>30</v>
      </c>
      <c r="J48" s="21">
        <v>25</v>
      </c>
      <c r="K48" s="21">
        <v>46</v>
      </c>
      <c r="L48" s="21">
        <f t="shared" si="5"/>
        <v>156</v>
      </c>
      <c r="M48" s="18" t="s">
        <v>37</v>
      </c>
      <c r="N48" s="55"/>
      <c r="O48" s="52">
        <f t="shared" si="6"/>
        <v>0</v>
      </c>
      <c r="P48" s="59"/>
    </row>
    <row r="49" s="2" customFormat="1" ht="62.1" customHeight="1" spans="1:16">
      <c r="A49" s="14">
        <v>46</v>
      </c>
      <c r="B49" s="18" t="s">
        <v>110</v>
      </c>
      <c r="C49" s="18" t="s">
        <v>123</v>
      </c>
      <c r="D49" s="19" t="s">
        <v>124</v>
      </c>
      <c r="E49" s="21">
        <v>15</v>
      </c>
      <c r="F49" s="21">
        <v>15</v>
      </c>
      <c r="G49" s="21">
        <v>15</v>
      </c>
      <c r="H49" s="21">
        <v>15</v>
      </c>
      <c r="I49" s="21">
        <v>15</v>
      </c>
      <c r="J49" s="21">
        <v>15</v>
      </c>
      <c r="K49" s="21">
        <v>35</v>
      </c>
      <c r="L49" s="21">
        <f t="shared" si="5"/>
        <v>125</v>
      </c>
      <c r="M49" s="18" t="s">
        <v>37</v>
      </c>
      <c r="N49" s="55"/>
      <c r="O49" s="52">
        <f t="shared" si="6"/>
        <v>0</v>
      </c>
      <c r="P49" s="59"/>
    </row>
    <row r="50" s="2" customFormat="1" ht="72" customHeight="1" spans="1:16">
      <c r="A50" s="14">
        <v>47</v>
      </c>
      <c r="B50" s="18" t="s">
        <v>110</v>
      </c>
      <c r="C50" s="18" t="s">
        <v>125</v>
      </c>
      <c r="D50" s="33" t="s">
        <v>126</v>
      </c>
      <c r="E50" s="21">
        <v>0</v>
      </c>
      <c r="F50" s="21">
        <v>15</v>
      </c>
      <c r="G50" s="21">
        <v>0</v>
      </c>
      <c r="H50" s="21">
        <v>15</v>
      </c>
      <c r="I50" s="21">
        <v>15</v>
      </c>
      <c r="J50" s="21">
        <v>15</v>
      </c>
      <c r="K50" s="21">
        <v>35</v>
      </c>
      <c r="L50" s="21">
        <f t="shared" si="5"/>
        <v>95</v>
      </c>
      <c r="M50" s="18" t="s">
        <v>21</v>
      </c>
      <c r="N50" s="55"/>
      <c r="O50" s="52">
        <f t="shared" si="6"/>
        <v>0</v>
      </c>
      <c r="P50" s="59"/>
    </row>
    <row r="51" s="2" customFormat="1" ht="66" customHeight="1" spans="1:16">
      <c r="A51" s="14">
        <v>48</v>
      </c>
      <c r="B51" s="18" t="s">
        <v>110</v>
      </c>
      <c r="C51" s="18" t="s">
        <v>127</v>
      </c>
      <c r="D51" s="33" t="s">
        <v>128</v>
      </c>
      <c r="E51" s="21">
        <v>30</v>
      </c>
      <c r="F51" s="21">
        <v>30</v>
      </c>
      <c r="G51" s="21">
        <v>30</v>
      </c>
      <c r="H51" s="21">
        <v>30</v>
      </c>
      <c r="I51" s="21">
        <v>30</v>
      </c>
      <c r="J51" s="21">
        <v>30</v>
      </c>
      <c r="K51" s="21">
        <v>64</v>
      </c>
      <c r="L51" s="21">
        <f t="shared" si="5"/>
        <v>244</v>
      </c>
      <c r="M51" s="18" t="s">
        <v>21</v>
      </c>
      <c r="N51" s="55"/>
      <c r="O51" s="52">
        <f t="shared" si="6"/>
        <v>0</v>
      </c>
      <c r="P51" s="59"/>
    </row>
    <row r="52" s="2" customFormat="1" ht="75.95" customHeight="1" spans="1:16">
      <c r="A52" s="14">
        <v>49</v>
      </c>
      <c r="B52" s="18" t="s">
        <v>110</v>
      </c>
      <c r="C52" s="18" t="s">
        <v>129</v>
      </c>
      <c r="D52" s="19" t="s">
        <v>130</v>
      </c>
      <c r="E52" s="21">
        <v>4</v>
      </c>
      <c r="F52" s="21">
        <v>4</v>
      </c>
      <c r="G52" s="21">
        <v>4</v>
      </c>
      <c r="H52" s="21">
        <v>4</v>
      </c>
      <c r="I52" s="21">
        <v>4</v>
      </c>
      <c r="J52" s="21">
        <v>4</v>
      </c>
      <c r="K52" s="21">
        <v>4</v>
      </c>
      <c r="L52" s="21">
        <f t="shared" si="5"/>
        <v>28</v>
      </c>
      <c r="M52" s="18" t="s">
        <v>37</v>
      </c>
      <c r="N52" s="55"/>
      <c r="O52" s="52">
        <f t="shared" si="6"/>
        <v>0</v>
      </c>
      <c r="P52" s="59"/>
    </row>
    <row r="53" s="1" customFormat="1" ht="52" customHeight="1" spans="1:16">
      <c r="A53" s="14">
        <v>50</v>
      </c>
      <c r="B53" s="18" t="s">
        <v>110</v>
      </c>
      <c r="C53" s="18" t="s">
        <v>131</v>
      </c>
      <c r="D53" s="19" t="s">
        <v>132</v>
      </c>
      <c r="E53" s="21">
        <v>4</v>
      </c>
      <c r="F53" s="21">
        <v>4</v>
      </c>
      <c r="G53" s="21">
        <v>4</v>
      </c>
      <c r="H53" s="21">
        <v>4</v>
      </c>
      <c r="I53" s="21">
        <v>4</v>
      </c>
      <c r="J53" s="21">
        <v>4</v>
      </c>
      <c r="K53" s="21">
        <v>6</v>
      </c>
      <c r="L53" s="21">
        <f t="shared" si="5"/>
        <v>30</v>
      </c>
      <c r="M53" s="18" t="s">
        <v>21</v>
      </c>
      <c r="N53" s="55"/>
      <c r="O53" s="52">
        <f t="shared" si="6"/>
        <v>0</v>
      </c>
      <c r="P53" s="59"/>
    </row>
    <row r="54" s="1" customFormat="1" ht="114" customHeight="1" spans="1:16">
      <c r="A54" s="14">
        <v>51</v>
      </c>
      <c r="B54" s="18" t="s">
        <v>110</v>
      </c>
      <c r="C54" s="14" t="s">
        <v>133</v>
      </c>
      <c r="D54" s="19" t="s">
        <v>134</v>
      </c>
      <c r="E54" s="21">
        <v>2</v>
      </c>
      <c r="F54" s="21">
        <v>2</v>
      </c>
      <c r="G54" s="21">
        <v>2</v>
      </c>
      <c r="H54" s="21">
        <v>2</v>
      </c>
      <c r="I54" s="21">
        <v>2</v>
      </c>
      <c r="J54" s="21">
        <v>2</v>
      </c>
      <c r="K54" s="21">
        <v>2</v>
      </c>
      <c r="L54" s="21">
        <f t="shared" si="5"/>
        <v>14</v>
      </c>
      <c r="M54" s="18" t="s">
        <v>21</v>
      </c>
      <c r="N54" s="55"/>
      <c r="O54" s="52">
        <f t="shared" si="6"/>
        <v>0</v>
      </c>
      <c r="P54" s="59"/>
    </row>
    <row r="55" s="1" customFormat="1" ht="32.25" customHeight="1" spans="1:16">
      <c r="A55" s="34" t="s">
        <v>135</v>
      </c>
      <c r="B55" s="35"/>
      <c r="C55" s="35"/>
      <c r="D55" s="36"/>
      <c r="E55" s="37">
        <f>SUM(O4:O54)</f>
        <v>0</v>
      </c>
      <c r="F55" s="38"/>
      <c r="G55" s="38"/>
      <c r="H55" s="38"/>
      <c r="I55" s="38"/>
      <c r="J55" s="38"/>
      <c r="K55" s="38"/>
      <c r="L55" s="38"/>
      <c r="M55" s="38"/>
      <c r="N55" s="61"/>
      <c r="O55" s="62"/>
      <c r="P55" s="59"/>
    </row>
    <row r="56" s="1" customFormat="1" ht="32.25" customHeight="1" spans="1:16">
      <c r="A56" s="34" t="s">
        <v>136</v>
      </c>
      <c r="B56" s="35"/>
      <c r="C56" s="35"/>
      <c r="D56" s="36"/>
      <c r="E56" s="39">
        <v>0.13</v>
      </c>
      <c r="F56" s="40"/>
      <c r="G56" s="40"/>
      <c r="H56" s="40"/>
      <c r="I56" s="40"/>
      <c r="J56" s="40"/>
      <c r="K56" s="40"/>
      <c r="L56" s="40"/>
      <c r="M56" s="40"/>
      <c r="N56" s="63"/>
      <c r="O56" s="64"/>
      <c r="P56" s="59"/>
    </row>
    <row r="57" s="4" customFormat="1" ht="33" customHeight="1" spans="1:16">
      <c r="A57" s="34" t="s">
        <v>137</v>
      </c>
      <c r="B57" s="35"/>
      <c r="C57" s="35"/>
      <c r="D57" s="41"/>
      <c r="E57" s="37">
        <f>E55/(1+E56)</f>
        <v>0</v>
      </c>
      <c r="F57" s="38"/>
      <c r="G57" s="38"/>
      <c r="H57" s="38"/>
      <c r="I57" s="38"/>
      <c r="J57" s="38"/>
      <c r="K57" s="38"/>
      <c r="L57" s="38"/>
      <c r="M57" s="38"/>
      <c r="N57" s="61"/>
      <c r="O57" s="62"/>
      <c r="P57" s="53"/>
    </row>
    <row r="58" ht="18" customHeight="1"/>
    <row r="59" s="1" customFormat="1" ht="33" customHeight="1" spans="1:15">
      <c r="A59" s="42" t="s">
        <v>138</v>
      </c>
      <c r="B59" s="42"/>
      <c r="C59" s="42"/>
      <c r="D59" s="42"/>
      <c r="E59" s="5"/>
      <c r="F59" s="5"/>
      <c r="G59" s="5"/>
      <c r="H59" s="5"/>
      <c r="I59" s="5"/>
      <c r="J59" s="5"/>
      <c r="K59" s="5"/>
      <c r="L59" s="6"/>
      <c r="M59" s="5"/>
      <c r="N59" s="7"/>
      <c r="O59" s="8"/>
    </row>
  </sheetData>
  <sheetProtection password="DD0B" sheet="1" objects="1"/>
  <protectedRanges>
    <protectedRange sqref="N4:N54" name="区域1"/>
    <protectedRange sqref="N4:N54" name="区域1_1"/>
  </protectedRanges>
  <mergeCells count="8">
    <mergeCell ref="A1:P1"/>
    <mergeCell ref="A55:D55"/>
    <mergeCell ref="E55:O55"/>
    <mergeCell ref="A56:D56"/>
    <mergeCell ref="E56:O56"/>
    <mergeCell ref="A57:D57"/>
    <mergeCell ref="E57:O57"/>
    <mergeCell ref="A59:D59"/>
  </mergeCells>
  <dataValidations count="2">
    <dataValidation type="list" allowBlank="1" showInputMessage="1" showErrorMessage="1" sqref="B16:B20 B22:B25">
      <formula1>"办公电器,办公家具,生活电器,生活家具,保安设施,公区家具,公区电器,保洁设备,保安设备,物业电器,收银设备,餐厅家具,包厢家具,厨具设备,客房家具,便利店电器,便利店家具,标识标牌,健身设备,物业车辆"</formula1>
    </dataValidation>
    <dataValidation allowBlank="1" showInputMessage="1" showErrorMessage="1" sqref="M4:M12 M43:M51 M53:M54 N43:N54 M32:N36"/>
  </dataValidations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" rangeCreator="" othersAccessPermission="edit"/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津铭</cp:lastModifiedBy>
  <dcterms:created xsi:type="dcterms:W3CDTF">2023-04-10T00:42:00Z</dcterms:created>
  <dcterms:modified xsi:type="dcterms:W3CDTF">2024-09-10T07:44:37Z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FC02D0F340E14C51A22CD1DB1FAD30F6_13</vt:lpwstr>
  </property>
</Properties>
</file>